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C:\Users\H47496\Desktop\TADL\Downloaded from HUDx\"/>
    </mc:Choice>
  </mc:AlternateContent>
  <xr:revisionPtr revIDLastSave="0" documentId="8_{630E6ADF-9A92-4F3B-87B1-8860256ADF25}" xr6:coauthVersionLast="45" xr6:coauthVersionMax="45" xr10:uidLastSave="{00000000-0000-0000-0000-000000000000}"/>
  <bookViews>
    <workbookView xWindow="-120" yWindow="-120" windowWidth="29040" windowHeight="15840" tabRatio="872" xr2:uid="{00000000-000D-0000-FFFF-FFFF00000000}"/>
  </bookViews>
  <sheets>
    <sheet name="PSH Beds by State" sheetId="13" r:id="rId1"/>
    <sheet name="PSH Beds by CoC" sheetId="14" r:id="rId2"/>
    <sheet name="Totals" sheetId="15" r:id="rId3"/>
    <sheet name="Totals by Household Type" sheetId="16" r:id="rId4"/>
    <sheet name="PIT Count" sheetId="17" r:id="rId5"/>
    <sheet name="Demographics" sheetId="4" r:id="rId6"/>
    <sheet name="Demographics by Location" sheetId="11" r:id="rId7"/>
    <sheet name="Prior Living Situation" sheetId="6" r:id="rId8"/>
    <sheet name="Length of Stay (a)" sheetId="8" r:id="rId9"/>
    <sheet name="Length of Stay (b)" sheetId="10" r:id="rId10"/>
    <sheet name="Disabling Condition" sheetId="2" r:id="rId11"/>
    <sheet name="Use of Homeless Programs" sheetId="1" r:id="rId12"/>
    <sheet name="Turnover of PSH Beds" sheetId="3" r:id="rId13"/>
    <sheet name="Destination at Exit" sheetId="7" r:id="rId14"/>
  </sheets>
  <definedNames>
    <definedName name="By_CoC">'PSH Beds by CoC'!$B$3:$D$430</definedName>
    <definedName name="By_State">'PSH Beds by State'!$B$3:$D$55</definedName>
    <definedName name="_xlnm.Print_Area" localSheetId="5">Demographics!$B$2:$E$111</definedName>
    <definedName name="_xlnm.Print_Area" localSheetId="6">'Demographics by Location'!$B$2:$D$63</definedName>
    <definedName name="_xlnm.Print_Area" localSheetId="8">'Length of Stay (a)'!$B$2:$G$12</definedName>
    <definedName name="_xlnm.Print_Area" localSheetId="9">'Length of Stay (b)'!$B$2:$G$22</definedName>
    <definedName name="_xlnm.Print_Area" localSheetId="7">'Prior Living Situation'!$B$2:$E$47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2" i="11" l="1"/>
  <c r="C12" i="11"/>
  <c r="D4" i="11"/>
  <c r="C4" i="11"/>
  <c r="D15" i="4"/>
  <c r="E15" i="4"/>
  <c r="D7" i="4"/>
  <c r="E7" i="4"/>
  <c r="C15" i="4"/>
  <c r="C7" i="4"/>
  <c r="I66" i="4"/>
  <c r="I61" i="4"/>
  <c r="I56" i="4"/>
  <c r="I57" i="4" s="1"/>
  <c r="I48" i="4"/>
  <c r="I49" i="4" s="1"/>
  <c r="I37" i="4"/>
  <c r="I38" i="4" s="1"/>
  <c r="I27" i="4"/>
  <c r="I28" i="4" s="1"/>
  <c r="I22" i="4"/>
  <c r="I23" i="4" s="1"/>
  <c r="H27" i="4"/>
  <c r="H66" i="4"/>
  <c r="H23" i="4"/>
  <c r="G14" i="4"/>
  <c r="D5" i="7"/>
  <c r="E5" i="7"/>
  <c r="C5" i="7"/>
  <c r="G66" i="4"/>
  <c r="G56" i="4"/>
  <c r="G57" i="4" s="1"/>
  <c r="G48" i="4"/>
  <c r="G49" i="4" s="1"/>
  <c r="G37" i="4"/>
  <c r="G38" i="4" s="1"/>
  <c r="G27" i="4"/>
  <c r="G28" i="4" s="1"/>
  <c r="H14" i="4"/>
  <c r="H67" i="4"/>
  <c r="H37" i="4"/>
  <c r="H38" i="4" s="1"/>
  <c r="H56" i="4"/>
  <c r="H57" i="4" s="1"/>
  <c r="H48" i="4"/>
  <c r="H61" i="4"/>
  <c r="H62" i="4" s="1"/>
  <c r="H22" i="4"/>
  <c r="H49" i="4"/>
  <c r="H28" i="4"/>
  <c r="G22" i="4"/>
  <c r="G23" i="4" s="1"/>
  <c r="I14" i="4"/>
  <c r="G61" i="4"/>
  <c r="I67" i="4" l="1"/>
  <c r="G67" i="4"/>
  <c r="I62" i="4"/>
  <c r="G62" i="4"/>
</calcChain>
</file>

<file path=xl/sharedStrings.xml><?xml version="1.0" encoding="utf-8"?>
<sst xmlns="http://schemas.openxmlformats.org/spreadsheetml/2006/main" count="795" uniqueCount="691">
  <si>
    <t xml:space="preserve">awxtot </t>
  </si>
  <si>
    <t>aiwxindtot</t>
  </si>
  <si>
    <t>afwxfamtot</t>
  </si>
  <si>
    <t>adjusted for overall overlap</t>
  </si>
  <si>
    <t>Characteristics</t>
  </si>
  <si>
    <t>Individuals</t>
  </si>
  <si>
    <t>Persons in Families</t>
  </si>
  <si>
    <t>adjusted for ind overlap</t>
  </si>
  <si>
    <t>adjusted for fam overlap</t>
  </si>
  <si>
    <t>undup_pers_h</t>
  </si>
  <si>
    <t>Gender of Adults</t>
  </si>
  <si>
    <t>Female</t>
  </si>
  <si>
    <t>gnd_a_f</t>
  </si>
  <si>
    <t>Male</t>
  </si>
  <si>
    <t>gnd_a_m</t>
  </si>
  <si>
    <t>Unknown</t>
  </si>
  <si>
    <t>gnd_a_mx</t>
  </si>
  <si>
    <t>Gender of Children</t>
  </si>
  <si>
    <t>gnd_c_f</t>
  </si>
  <si>
    <t>gnd_c_m</t>
  </si>
  <si>
    <t>gnd_c_mx</t>
  </si>
  <si>
    <t>Ethnicity</t>
  </si>
  <si>
    <t xml:space="preserve">Non–Hispanic/non–Latino </t>
  </si>
  <si>
    <t>ethn_nhis_nlat</t>
  </si>
  <si>
    <t>Hispanic/Latino</t>
  </si>
  <si>
    <t>ethn_his_lat</t>
  </si>
  <si>
    <t>ethn_mx</t>
  </si>
  <si>
    <t>Race</t>
  </si>
  <si>
    <t>White, non–Hispanic/non–Latino</t>
  </si>
  <si>
    <t>race_wh_nhis_nlat</t>
  </si>
  <si>
    <t>White, Hispanic/Latino</t>
  </si>
  <si>
    <t>race_wh_his_lat</t>
  </si>
  <si>
    <t>Black or African American</t>
  </si>
  <si>
    <t>race_black</t>
  </si>
  <si>
    <t>Asian</t>
  </si>
  <si>
    <t>race_asian</t>
  </si>
  <si>
    <t>American Indian or Alaska Native</t>
  </si>
  <si>
    <t>race_amer_ind_alask</t>
  </si>
  <si>
    <t>Native Hawaiian or other Pacific Islander</t>
  </si>
  <si>
    <t>race_nat_haw_oth_pac</t>
  </si>
  <si>
    <t>race_multi</t>
  </si>
  <si>
    <t>race_mx</t>
  </si>
  <si>
    <t>Age</t>
  </si>
  <si>
    <t>Under 1</t>
  </si>
  <si>
    <t>age_lt_1</t>
  </si>
  <si>
    <t>1 to 5</t>
  </si>
  <si>
    <t>age_1_5</t>
  </si>
  <si>
    <t>6 to 12</t>
  </si>
  <si>
    <t>age_6_12</t>
  </si>
  <si>
    <t>13 to 17</t>
  </si>
  <si>
    <t>age_13_17</t>
  </si>
  <si>
    <t>18 to 30</t>
  </si>
  <si>
    <t>age_18_30</t>
  </si>
  <si>
    <t>31 to 50</t>
  </si>
  <si>
    <t>age_31_50</t>
  </si>
  <si>
    <t>51 to 61</t>
  </si>
  <si>
    <t>age_51_61</t>
  </si>
  <si>
    <t>62 and older</t>
  </si>
  <si>
    <t>age_62_ge</t>
  </si>
  <si>
    <t>age_mx</t>
  </si>
  <si>
    <t>Persons by Household Size</t>
  </si>
  <si>
    <t>1 person</t>
  </si>
  <si>
    <t>hh_size_1</t>
  </si>
  <si>
    <t>2 people</t>
  </si>
  <si>
    <t>hh_size_2</t>
  </si>
  <si>
    <t>3 people</t>
  </si>
  <si>
    <t>hh_size_3</t>
  </si>
  <si>
    <t>4 people</t>
  </si>
  <si>
    <t>hh_size_4</t>
  </si>
  <si>
    <t>5 or more people</t>
  </si>
  <si>
    <t>hh_size_5_ge</t>
  </si>
  <si>
    <t>hh_size_mx</t>
  </si>
  <si>
    <t>Veteran (adults only)</t>
  </si>
  <si>
    <t>Yes</t>
  </si>
  <si>
    <t>vet</t>
  </si>
  <si>
    <t>No</t>
  </si>
  <si>
    <t>nvet</t>
  </si>
  <si>
    <t>vet_mx</t>
  </si>
  <si>
    <t>Disabled (adults only)</t>
  </si>
  <si>
    <t>disabled_yes</t>
  </si>
  <si>
    <t>disabled_no</t>
  </si>
  <si>
    <t>disabled_mx</t>
  </si>
  <si>
    <t>Persons in Permanent Supportive Housing</t>
  </si>
  <si>
    <t>Emergency Shelter for Families</t>
  </si>
  <si>
    <t>Emergency Shelter for Individuals</t>
  </si>
  <si>
    <t>Transitional Housing for Families</t>
  </si>
  <si>
    <t>Transitional Housing for Individuals</t>
  </si>
  <si>
    <t>Permanent Supportive Housing for Families</t>
  </si>
  <si>
    <t>Permanent Supportive Housing for Individuals</t>
  </si>
  <si>
    <t>What percent of persons used Permanent Supportive Housing at some point during the reporting period and also used</t>
  </si>
  <si>
    <t>Disability Type</t>
  </si>
  <si>
    <t>Physical Disability</t>
  </si>
  <si>
    <t>Developmental Disability</t>
  </si>
  <si>
    <t>HIV/AIDS</t>
  </si>
  <si>
    <t>Mental Health</t>
  </si>
  <si>
    <t>Substance Abuse</t>
  </si>
  <si>
    <t>Both mental health and substance abuse</t>
  </si>
  <si>
    <t>Turnover: How many people were served per bed during the reporting period</t>
  </si>
  <si>
    <t>All</t>
  </si>
  <si>
    <t>Earlier Living Situation</t>
  </si>
  <si>
    <t>Living Arrangement the Night before Program Entry</t>
  </si>
  <si>
    <t>Place not meant for human habitation</t>
  </si>
  <si>
    <t>Emergency shelter</t>
  </si>
  <si>
    <t>Transitional housing</t>
  </si>
  <si>
    <t>Permanent supportive housing</t>
  </si>
  <si>
    <t>Psychiatric facility</t>
  </si>
  <si>
    <t>Substance abuse treatment center or detox</t>
  </si>
  <si>
    <t>Hospital (nonpsychiatric)</t>
  </si>
  <si>
    <t>Jail, prison, or juvenile detention</t>
  </si>
  <si>
    <t>Staying with family</t>
  </si>
  <si>
    <t>Staying with friends</t>
  </si>
  <si>
    <t>Hotel or motel (no voucher)</t>
  </si>
  <si>
    <t>Foster care home</t>
  </si>
  <si>
    <t>Other living arrangement</t>
  </si>
  <si>
    <t>Number of Persons who Exited Permanent Supportive Housing</t>
  </si>
  <si>
    <t>Destination at Exit</t>
  </si>
  <si>
    <t xml:space="preserve">Permanent housing for formerly homeless persons </t>
  </si>
  <si>
    <t>Psychiatric hospital or other psychiatric facility</t>
  </si>
  <si>
    <t>Substance abuse treatment facility or detox center</t>
  </si>
  <si>
    <t>Hospital (non-psychiatric)</t>
  </si>
  <si>
    <t>Jail, prison, or juvenile detention facility</t>
  </si>
  <si>
    <t>Foster care</t>
  </si>
  <si>
    <t xml:space="preserve">Hotel or motel </t>
  </si>
  <si>
    <t>Transitional housing for homeless persons</t>
  </si>
  <si>
    <t xml:space="preserve">Place not meant for human habitation </t>
  </si>
  <si>
    <t>Exited, other destination not listed above</t>
  </si>
  <si>
    <t>Exited, but missing information on destination</t>
  </si>
  <si>
    <t>Length of Stay</t>
  </si>
  <si>
    <t>1 week or less</t>
  </si>
  <si>
    <t>up to 6 months</t>
  </si>
  <si>
    <t>7 to 12 months</t>
  </si>
  <si>
    <t>13 to 18 months</t>
  </si>
  <si>
    <t>19 to 24 months</t>
  </si>
  <si>
    <t>2 to 5 years</t>
  </si>
  <si>
    <t>More than 5 years</t>
  </si>
  <si>
    <t>Principal Cities</t>
  </si>
  <si>
    <t>Suburban and Rural Areas</t>
  </si>
  <si>
    <t>PSH Programs</t>
  </si>
  <si>
    <t>PSH Beds</t>
  </si>
  <si>
    <t>CoC</t>
  </si>
  <si>
    <t>Number of Permanent Supportive Housing Programs and Beds in each Continuum of Care</t>
  </si>
  <si>
    <t>People in PSH</t>
  </si>
  <si>
    <t>Turnover of Permanent Supportive Housing Beds by Household Type</t>
  </si>
  <si>
    <t xml:space="preserve">State </t>
  </si>
  <si>
    <t>Missing this information</t>
  </si>
  <si>
    <t>Adult Individuals</t>
  </si>
  <si>
    <t>Adults in Families</t>
  </si>
  <si>
    <t>All Adults in PSH</t>
  </si>
  <si>
    <t>1 week to 1 month</t>
  </si>
  <si>
    <t>1 to 3 months</t>
  </si>
  <si>
    <t>3 to 6 months</t>
  </si>
  <si>
    <t>7 to 9 months</t>
  </si>
  <si>
    <t>9 months to 1 year</t>
  </si>
  <si>
    <t>Female to Male</t>
  </si>
  <si>
    <t>Male to Female</t>
  </si>
  <si>
    <t>Other</t>
  </si>
  <si>
    <t>Rented Housing Unit with VASH subsidy</t>
  </si>
  <si>
    <t>Rented Housing Unit with other subsidy</t>
  </si>
  <si>
    <t>Rented Housing Unit with no subsidy</t>
  </si>
  <si>
    <t>Owned housing unit with subsidy</t>
  </si>
  <si>
    <t>Owned housing unit with no subsidy</t>
  </si>
  <si>
    <t>Safe Haven</t>
  </si>
  <si>
    <t>Deceased</t>
  </si>
  <si>
    <t>Living with a family member permanent tenure</t>
  </si>
  <si>
    <t>Living with a family member temporary tenure</t>
  </si>
  <si>
    <t>Living with a friend permanent tenure</t>
  </si>
  <si>
    <t>Living with a friend temporary tenure</t>
  </si>
  <si>
    <t>Apartment or house that you own no subsidy</t>
  </si>
  <si>
    <t>Apartment or house that you own with subsidy</t>
  </si>
  <si>
    <t>Apartment or house that you rent no subsidy</t>
  </si>
  <si>
    <t>Apartment or house that you rent VASH subsidy</t>
  </si>
  <si>
    <t xml:space="preserve"> Apartment or house that you rent with other subsidy</t>
  </si>
  <si>
    <t>Distribution of Permanent Supportive Housing Beds by State (from highest to lowest)</t>
  </si>
  <si>
    <t>Household Type</t>
  </si>
  <si>
    <t>All Persons in Permanent Supportive Housing</t>
  </si>
  <si>
    <t>… Individuals in Permanent Supportive Housing</t>
  </si>
  <si>
    <t xml:space="preserve"> …Families in Permanent Supportive Housing</t>
  </si>
  <si>
    <t>Number</t>
  </si>
  <si>
    <t>Single adult male households</t>
  </si>
  <si>
    <t>Single adult female households</t>
  </si>
  <si>
    <t>Unaccompanied youth and several-children households</t>
  </si>
  <si>
    <t>Several-adult households</t>
  </si>
  <si>
    <t>Adults in households with children</t>
  </si>
  <si>
    <t>Children in households with adults</t>
  </si>
  <si>
    <t>On a single night in</t>
  </si>
  <si>
    <t>On an average night</t>
  </si>
  <si>
    <r>
      <t xml:space="preserve">How many persons </t>
    </r>
    <r>
      <rPr>
        <u/>
        <sz val="10"/>
        <rFont val="Calibri"/>
        <family val="2"/>
      </rPr>
      <t>entered</t>
    </r>
    <r>
      <rPr>
        <sz val="10"/>
        <rFont val="Calibri"/>
        <family val="2"/>
      </rPr>
      <t xml:space="preserve"> Permanent Supportive Housing during the reporting period</t>
    </r>
  </si>
  <si>
    <r>
      <t xml:space="preserve">How many persons </t>
    </r>
    <r>
      <rPr>
        <u/>
        <sz val="10"/>
        <rFont val="Calibri"/>
        <family val="2"/>
      </rPr>
      <t>exited</t>
    </r>
    <r>
      <rPr>
        <sz val="10"/>
        <rFont val="Calibri"/>
        <family val="2"/>
      </rPr>
      <t xml:space="preserve"> Permanent Supportive Housing during the reporting period</t>
    </r>
  </si>
  <si>
    <t xml:space="preserve">Note1: Individuals includes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t>
  </si>
  <si>
    <t xml:space="preserve">Note1: Individuals includes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t>
  </si>
  <si>
    <t xml:space="preserve">Note1: Individuals include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t>
  </si>
  <si>
    <t>Note: Individuals include persons in households without children and child-only households. Persons in families include households with at least one adult and one child.</t>
  </si>
  <si>
    <t>California</t>
  </si>
  <si>
    <t>New York</t>
  </si>
  <si>
    <t>Michigan</t>
  </si>
  <si>
    <t>Ohio</t>
  </si>
  <si>
    <t>Florida</t>
  </si>
  <si>
    <t>Illinois</t>
  </si>
  <si>
    <t>Massachusetts</t>
  </si>
  <si>
    <t>Pennsylvania</t>
  </si>
  <si>
    <t>Texas</t>
  </si>
  <si>
    <t>Minnesota</t>
  </si>
  <si>
    <t>Washington</t>
  </si>
  <si>
    <t>Maryland</t>
  </si>
  <si>
    <t>District of Columbia</t>
  </si>
  <si>
    <t>Georgia</t>
  </si>
  <si>
    <t>Oregon</t>
  </si>
  <si>
    <t>Arizona</t>
  </si>
  <si>
    <t>Connecticut</t>
  </si>
  <si>
    <t>North Carolina</t>
  </si>
  <si>
    <t>New Jersey</t>
  </si>
  <si>
    <t>Missouri</t>
  </si>
  <si>
    <t>Tennessee</t>
  </si>
  <si>
    <t>Louisiana</t>
  </si>
  <si>
    <t>Kentucky</t>
  </si>
  <si>
    <t>Colorado</t>
  </si>
  <si>
    <t>Virginia</t>
  </si>
  <si>
    <t>Alabama</t>
  </si>
  <si>
    <t>Wisconsin</t>
  </si>
  <si>
    <t>Nevada</t>
  </si>
  <si>
    <t>Indiana</t>
  </si>
  <si>
    <t>Maine</t>
  </si>
  <si>
    <t>Rhode Island</t>
  </si>
  <si>
    <t>Utah</t>
  </si>
  <si>
    <t>South Carolina</t>
  </si>
  <si>
    <t>New Mexico</t>
  </si>
  <si>
    <t>Kansas</t>
  </si>
  <si>
    <t>Puerto Rico</t>
  </si>
  <si>
    <t>Hawaii</t>
  </si>
  <si>
    <t>Arkansas</t>
  </si>
  <si>
    <t>New Hampshire</t>
  </si>
  <si>
    <t>Iowa</t>
  </si>
  <si>
    <t>Oklahoma</t>
  </si>
  <si>
    <t>Nebraska</t>
  </si>
  <si>
    <t>West Virginia</t>
  </si>
  <si>
    <t>Alaska</t>
  </si>
  <si>
    <t>Idaho</t>
  </si>
  <si>
    <t>Vermont</t>
  </si>
  <si>
    <t>North Dakota</t>
  </si>
  <si>
    <t>Delaware</t>
  </si>
  <si>
    <t>Montana</t>
  </si>
  <si>
    <t>Mississippi</t>
  </si>
  <si>
    <t>South Dakota</t>
  </si>
  <si>
    <t>Wyoming</t>
  </si>
  <si>
    <t>Guam</t>
  </si>
  <si>
    <t>Virgin Islands</t>
  </si>
  <si>
    <t>New York City CoC</t>
  </si>
  <si>
    <t>Los Angeles City &amp; County CoC</t>
  </si>
  <si>
    <t>Chicago CoC</t>
  </si>
  <si>
    <t>San Francisco CoC</t>
  </si>
  <si>
    <t>District of Columbia CoC</t>
  </si>
  <si>
    <t>Philadelphia CoC</t>
  </si>
  <si>
    <t>Boston CoC</t>
  </si>
  <si>
    <t>Detroit CoC</t>
  </si>
  <si>
    <t>Minneapolis/Hennepin County CoC</t>
  </si>
  <si>
    <t>Seattle/King County CoC</t>
  </si>
  <si>
    <t>Cleveland/Cuyahoga County CoC</t>
  </si>
  <si>
    <t>Michigan Balance of State CoC</t>
  </si>
  <si>
    <t>Phoenix/Mesa/Maricopa County Regional CoC</t>
  </si>
  <si>
    <t>City of Houston/Harris County</t>
  </si>
  <si>
    <t>Portland-Gresham-Multnomah County CoC</t>
  </si>
  <si>
    <t>Miami/Dade County CoC</t>
  </si>
  <si>
    <t>Atlanta/Roswell/DeKalb, Fulton Counties CoC</t>
  </si>
  <si>
    <t>San Jose/Santa Clara City &amp; County CoC</t>
  </si>
  <si>
    <t>Metropolitan Denver Homeless Initiative</t>
  </si>
  <si>
    <t>Oakland/Alameda County CoC</t>
  </si>
  <si>
    <t>Saint Paul/Ramsey County CoC</t>
  </si>
  <si>
    <t>Baltimore City CoC</t>
  </si>
  <si>
    <t>Sacramento City &amp; County CoC</t>
  </si>
  <si>
    <t>Georgia Balance of State CoC</t>
  </si>
  <si>
    <t>Columbus/Franklin County CoC</t>
  </si>
  <si>
    <t>Rochester/Irondequoit/Greece/Monroe County CoC</t>
  </si>
  <si>
    <t>Connecticut Balance of State CoC</t>
  </si>
  <si>
    <t>Rhode Island Statewide CoC</t>
  </si>
  <si>
    <t>Las Vegas/Clark County CoC</t>
  </si>
  <si>
    <t>Ohio Balance of State CoC</t>
  </si>
  <si>
    <t>New Orleans/Jefferson Parish CoC</t>
  </si>
  <si>
    <t>San Diego City and County CoC</t>
  </si>
  <si>
    <t>Cincinnati/Hamilton County CoC</t>
  </si>
  <si>
    <t>Dallas City &amp; County/Irving CoC</t>
  </si>
  <si>
    <t>Montgomery County CoC</t>
  </si>
  <si>
    <t>Ft Lauderdale/Broward County CoC</t>
  </si>
  <si>
    <t>Fort Worth/Arlington/Tarrant County CoC</t>
  </si>
  <si>
    <t>Yonkers/Mount Vernon/New Rochelle/Westchester CoC</t>
  </si>
  <si>
    <t>Washington Balance of State CoC</t>
  </si>
  <si>
    <t>Louisville/Jefferson County CoC</t>
  </si>
  <si>
    <t>Salt Lake City &amp; County CoC</t>
  </si>
  <si>
    <t>Kentucky Balance of State CoC</t>
  </si>
  <si>
    <t>Maine Balance of State CoC</t>
  </si>
  <si>
    <t>Santa Ana/Anaheim/Orange County CoC</t>
  </si>
  <si>
    <t>St.Louis City CoC</t>
  </si>
  <si>
    <t>Indianapolis CoC</t>
  </si>
  <si>
    <t>Milwaukee City &amp; County CoC</t>
  </si>
  <si>
    <t>Nashville/Davidson County CoC</t>
  </si>
  <si>
    <t>Tucson/Pima County CoC</t>
  </si>
  <si>
    <t>Everett/Snohomish County CoC</t>
  </si>
  <si>
    <t>Richmond/Contra Costa County CoC</t>
  </si>
  <si>
    <t>Syracuse/Onondaga County CoC</t>
  </si>
  <si>
    <t>Indiana Balance of State CoC</t>
  </si>
  <si>
    <t>Worcester City &amp; County CoC</t>
  </si>
  <si>
    <t>West Palm Beach/Palm Beach County CoC</t>
  </si>
  <si>
    <t>Albuquerque CoC</t>
  </si>
  <si>
    <t>Raleigh/Wake County CoC</t>
  </si>
  <si>
    <t>Jacksonville-Duval, Clay Counties CoC</t>
  </si>
  <si>
    <t>Knoxville/Knox County CoC</t>
  </si>
  <si>
    <t>Missouri Balance of State CoC</t>
  </si>
  <si>
    <t>Vancouver/Clark County CoC</t>
  </si>
  <si>
    <t>San Antonio/Bexar County CoC</t>
  </si>
  <si>
    <t>Austin/Travis County CoC</t>
  </si>
  <si>
    <t>Madison/Dane County CoC</t>
  </si>
  <si>
    <t>Dayton/Kettering/Montgomery County CoC</t>
  </si>
  <si>
    <t>North Carolina Balance of State CoC</t>
  </si>
  <si>
    <t>Honolulu CoC</t>
  </si>
  <si>
    <t>Puerto Rico Balance of Commonwealth CoC</t>
  </si>
  <si>
    <t>Buffalo/Erie County CoC</t>
  </si>
  <si>
    <t>Orlando/Orange, Osceola, Seminole Counties CoC</t>
  </si>
  <si>
    <t>New Haven CoC</t>
  </si>
  <si>
    <t>Bridgeport/Stratford/Fairfield CoC</t>
  </si>
  <si>
    <t>Albany City &amp; County CoC</t>
  </si>
  <si>
    <t>Trenton/Mercer County CoC</t>
  </si>
  <si>
    <t>Charlotte/Mecklenberg CoC</t>
  </si>
  <si>
    <t>Toledo/Lucas County CoC</t>
  </si>
  <si>
    <t>Long Beach CoC</t>
  </si>
  <si>
    <t>Tampa/Hillsborough County CoC</t>
  </si>
  <si>
    <t>Flint/Genesee County CoC</t>
  </si>
  <si>
    <t>Hartford CoC</t>
  </si>
  <si>
    <t>Little Rock/Central Arkansas CoC</t>
  </si>
  <si>
    <t>Ann Arbor/Washtenaw County CoC</t>
  </si>
  <si>
    <t>Oregon Balance of State CoC</t>
  </si>
  <si>
    <t>St. Petersburg/Clearwater/Largo/Pinellas County CoC</t>
  </si>
  <si>
    <t>Pontiac/Royal Oak/Oakland County CoC</t>
  </si>
  <si>
    <t>Newark/Essex County CoC</t>
  </si>
  <si>
    <t>Columbia/Midlands CoC</t>
  </si>
  <si>
    <t>Saginaw City &amp; County CoC</t>
  </si>
  <si>
    <t>Bakersfield/Kern County CoC</t>
  </si>
  <si>
    <t>Grand Rapids/Wyoming/Kent County CoC</t>
  </si>
  <si>
    <t>Portage/Kalamazoo City &amp; County CoC</t>
  </si>
  <si>
    <t>Prince George`s County/Maryland CoC</t>
  </si>
  <si>
    <t>Santa Maria/Santa Barbara County CoC</t>
  </si>
  <si>
    <t>Cook County CoC</t>
  </si>
  <si>
    <t>Memphis/Shelby County CoC</t>
  </si>
  <si>
    <t>Daly/San Mateo County CoC</t>
  </si>
  <si>
    <t>Santa Rosa/Petaluma/Sonoma County CoC</t>
  </si>
  <si>
    <t>Dakota, Anoka, Washington, Scott, Carver Counties</t>
  </si>
  <si>
    <t>Medford/Ashland/Jackson County CoC</t>
  </si>
  <si>
    <t>Nashua/Hillsborough County CoC</t>
  </si>
  <si>
    <t>Riverside City &amp; County CoC</t>
  </si>
  <si>
    <t>Grand Traverse, Antrim, Leelanau Counties CoC</t>
  </si>
  <si>
    <t>Tacoma/Lakewood/Pierce County CoC</t>
  </si>
  <si>
    <t>New Mexico Balance of State CoC</t>
  </si>
  <si>
    <t>Troy/Rensselaer County CoC</t>
  </si>
  <si>
    <t>Wisconsin Balance of State CoC</t>
  </si>
  <si>
    <t>Lexington/Fayette County CoC</t>
  </si>
  <si>
    <t>Marin County CoC</t>
  </si>
  <si>
    <t>Tallahassee/Leon County CoC</t>
  </si>
  <si>
    <t>North Dakota Statewide CoC</t>
  </si>
  <si>
    <t>Duluth/St.Louis County CoC</t>
  </si>
  <si>
    <t>Wichita/Sedgwick County CoC</t>
  </si>
  <si>
    <t>Spokane City &amp; County CoC</t>
  </si>
  <si>
    <t>Stockton/San Joaquin County CoC</t>
  </si>
  <si>
    <t>Delaware Statewide CoC</t>
  </si>
  <si>
    <t>Colorado Balance of State CoC</t>
  </si>
  <si>
    <t>Huntington/Cabell, Wayne Counties CoC</t>
  </si>
  <si>
    <t>Des Moines/Polk County CoC</t>
  </si>
  <si>
    <t>Arizona Balance of State CoC</t>
  </si>
  <si>
    <t>Fresno/Madera County CoC</t>
  </si>
  <si>
    <t>Anchorage CoC</t>
  </si>
  <si>
    <t>Oklahoma City CoC</t>
  </si>
  <si>
    <t>Reno/Sparks/Washoe County CoC</t>
  </si>
  <si>
    <t>Springfield CoC</t>
  </si>
  <si>
    <t>Newport News/Hampton/Virginia Peninsula CoC</t>
  </si>
  <si>
    <t>Altoona/Central Pennsylvania CoC</t>
  </si>
  <si>
    <t>Portland CoC</t>
  </si>
  <si>
    <t>Dearborn/Dearborn Heights/Westland/Wayne County CoC</t>
  </si>
  <si>
    <t>Massachusetts Balance of State CoC</t>
  </si>
  <si>
    <t>Paterson/Passaic County CoC</t>
  </si>
  <si>
    <t>Baltimore County CoC</t>
  </si>
  <si>
    <t>Rochester/Southeast Minnesota CoC</t>
  </si>
  <si>
    <t>Myrtle Beach/Sumter City &amp; County CoC</t>
  </si>
  <si>
    <t>Omaha/Council Bluffs CoC</t>
  </si>
  <si>
    <t>Chattanooga/Southeast Tennessee CoC</t>
  </si>
  <si>
    <t>Vermont Balance of State CoC</t>
  </si>
  <si>
    <t>Iowa Balance of State CoC</t>
  </si>
  <si>
    <t>Chester County CoC</t>
  </si>
  <si>
    <t>Schenectady City &amp; County CoC</t>
  </si>
  <si>
    <t>Fairfax County CoC</t>
  </si>
  <si>
    <t>Southwest Pennsylvania CoC</t>
  </si>
  <si>
    <t>Texas Balance of State CoC</t>
  </si>
  <si>
    <t>Akron/Barberton/Summit County CoC</t>
  </si>
  <si>
    <t>Topeka/Shawnee County CoC</t>
  </si>
  <si>
    <t>Winston Salem/Forsyth County CoC</t>
  </si>
  <si>
    <t>Rockland County CoC</t>
  </si>
  <si>
    <t>Canton/Massillon/Alliance/Stark County CoC</t>
  </si>
  <si>
    <t>Alabama Balance of State CoC</t>
  </si>
  <si>
    <t>City of Waterbury CoC</t>
  </si>
  <si>
    <t>Mendocino County CoC</t>
  </si>
  <si>
    <t>Northwest Minnesota CoC</t>
  </si>
  <si>
    <t>Hillsboro/Beaverton/Washington County CoC</t>
  </si>
  <si>
    <t>Norton Shores/Muskegon City &amp; County CoC</t>
  </si>
  <si>
    <t>Gloucester/Haverhill/Salem/Essex County CoC</t>
  </si>
  <si>
    <t>Northwest Pennsylvania CoC</t>
  </si>
  <si>
    <t>Battle Creek/Calhoun County CoC</t>
  </si>
  <si>
    <t>Asheville/Buncombe County CoC</t>
  </si>
  <si>
    <t>New Bedford CoC</t>
  </si>
  <si>
    <t>Idaho Balance of State</t>
  </si>
  <si>
    <t>Baton Rouge CoC</t>
  </si>
  <si>
    <t>Montana Statewide CoC</t>
  </si>
  <si>
    <t>Allentown/Northeast Pennsylvania CoC</t>
  </si>
  <si>
    <t>Erie City &amp; County CoC</t>
  </si>
  <si>
    <t>San Buenaventura/Ventura County CoC</t>
  </si>
  <si>
    <t>San Bernardino City &amp; County CoC</t>
  </si>
  <si>
    <t>St. Cloud/Central Minnesota CoC</t>
  </si>
  <si>
    <t>Ft Myers/Cape Coral/Lee County CoC</t>
  </si>
  <si>
    <t>Quincy/Weymouth CoC</t>
  </si>
  <si>
    <t>Turlock/Modesto/Stanislaus County CoC</t>
  </si>
  <si>
    <t>Elizabeth/Union County CoC</t>
  </si>
  <si>
    <t>Reading/Berks County CoC</t>
  </si>
  <si>
    <t>Gainesville/Alachua, Putnam Counties CoC</t>
  </si>
  <si>
    <t>Shreveport/Bossier/Northwest CoC</t>
  </si>
  <si>
    <t>Greensboro/High Point CoC</t>
  </si>
  <si>
    <t>Joliet/Bolingbrook/Will County CoC</t>
  </si>
  <si>
    <t>Nebraska Balance of State CoC</t>
  </si>
  <si>
    <t>Montgomery City &amp; County CoC</t>
  </si>
  <si>
    <t>South Dakota Statewide CoC</t>
  </si>
  <si>
    <t>Camden City &amp; County CoC</t>
  </si>
  <si>
    <t>Upper Darby/Chester/Haverford/Delaware County CoC</t>
  </si>
  <si>
    <t>Virginia Beach CoC</t>
  </si>
  <si>
    <t>Appalachian Regional CoC</t>
  </si>
  <si>
    <t>Holland/Ottawa County CoC</t>
  </si>
  <si>
    <t>Manchester CoC</t>
  </si>
  <si>
    <t>El Paso City &amp; County CoC</t>
  </si>
  <si>
    <t>Youngstown/Mahoning County CoC</t>
  </si>
  <si>
    <t>St. Louis County CoC</t>
  </si>
  <si>
    <t>Lynn CoC</t>
  </si>
  <si>
    <t>Cambridge CoC</t>
  </si>
  <si>
    <t>New Hampshire Balance of State CoC</t>
  </si>
  <si>
    <t>Lansing/East Lansing/Ingham County CoC</t>
  </si>
  <si>
    <t>Cape Cod/Islands CoC</t>
  </si>
  <si>
    <t>DuPage County CoC</t>
  </si>
  <si>
    <t>Slidell/Southeast Louisiana CoC</t>
  </si>
  <si>
    <t>Rockford/Winnebago, Boone Counties CoC</t>
  </si>
  <si>
    <t>Monmouth County CoC</t>
  </si>
  <si>
    <t>Moorhead/West Central Minnesota CoC</t>
  </si>
  <si>
    <t>Jersey City/Bayonne/Hudson County CoC</t>
  </si>
  <si>
    <t>Pensacola/Escambia/Santa Rosa County CoC</t>
  </si>
  <si>
    <t>Newburgh/Middletown/Orange County CoC</t>
  </si>
  <si>
    <t>Wilkes-Barre/Hazleton/Luzerne County CoC</t>
  </si>
  <si>
    <t>Colorado Springs/El Paso County CoC</t>
  </si>
  <si>
    <t>West Virginia Balance of State CoC</t>
  </si>
  <si>
    <t>Salinas/Monterey, San Benito Counties CoC</t>
  </si>
  <si>
    <t>Chico/Paradise/Butte County CoC</t>
  </si>
  <si>
    <t>Sarasota/Bradenton/Manatee, Sarasota Counties CoC</t>
  </si>
  <si>
    <t>South/Southeast Puerto Rico CoC</t>
  </si>
  <si>
    <t>East Saint Louis/Belleville/Saint Clair County CoC</t>
  </si>
  <si>
    <t>Hawaii Balance of State CoC</t>
  </si>
  <si>
    <t>Eugene/Springfield/Lane County CoC</t>
  </si>
  <si>
    <t>Charles, Calvert, St.Mary's Counties CoC</t>
  </si>
  <si>
    <t>Tulsa City &amp; County/Broken Arrow CoC</t>
  </si>
  <si>
    <t>Clackamas County CoC</t>
  </si>
  <si>
    <t>Charleston/Low Country CoC</t>
  </si>
  <si>
    <t>Lakeland CoC</t>
  </si>
  <si>
    <t>Daytona Beach/Daytona/Volusia, Flagler Counties CoC</t>
  </si>
  <si>
    <t>Pittsfield/Berkshire County CoC</t>
  </si>
  <si>
    <t>Boise/Ada County CoC</t>
  </si>
  <si>
    <t>St. Joseph/Andrew, Buchanan, DeKalb Counties CoC</t>
  </si>
  <si>
    <t>Poughkeepsie/Dutchess County CoC</t>
  </si>
  <si>
    <t>Yakima City &amp; County CoC</t>
  </si>
  <si>
    <t>Marquette, Alger Counties CoC</t>
  </si>
  <si>
    <t>Niagara Falls/Niagara County CoC</t>
  </si>
  <si>
    <t>Lawrence CoC</t>
  </si>
  <si>
    <t>Kansas Balance of State CoC</t>
  </si>
  <si>
    <t>Malden/Medford CoC</t>
  </si>
  <si>
    <t>Bergen County CoC</t>
  </si>
  <si>
    <t>Jackson/West Tennessee CoC</t>
  </si>
  <si>
    <t>Mobile City &amp; County/Baldwin County CoC</t>
  </si>
  <si>
    <t>Kingston/Ulster County CoC</t>
  </si>
  <si>
    <t>Southern Illinois CoC</t>
  </si>
  <si>
    <t>Greenville/Anderson/Spartanburg Upstate CoC</t>
  </si>
  <si>
    <t>Norwalk/Fairfield County CoC</t>
  </si>
  <si>
    <t>Hagerstown/Washington County CoC</t>
  </si>
  <si>
    <t>Pasadena CoC</t>
  </si>
  <si>
    <t>Monroe County CoC</t>
  </si>
  <si>
    <t>Pasco County CoC</t>
  </si>
  <si>
    <t>Waukegan/North Chicago/Lake County CoC</t>
  </si>
  <si>
    <t>Durham City &amp; County CoC</t>
  </si>
  <si>
    <t>Brookline/Newton CoC</t>
  </si>
  <si>
    <t>Lake Charles/Southwestern Louisiana CoC</t>
  </si>
  <si>
    <t>Brockton/Plymouth City &amp; County CoC</t>
  </si>
  <si>
    <t>Utah Balance of State CoC</t>
  </si>
  <si>
    <t>Watsonville/Santa Cruz City &amp; County CoC</t>
  </si>
  <si>
    <t>York City &amp; County CoC</t>
  </si>
  <si>
    <t>Nevada Balance of State CoC</t>
  </si>
  <si>
    <t>Harrisburg/Dauphin County CoC</t>
  </si>
  <si>
    <t>Lancaster City &amp; County CoC</t>
  </si>
  <si>
    <t>Columbus-Muscogee/Russell County CoC</t>
  </si>
  <si>
    <t>Wicomico/Somerset/Worcester County CoC</t>
  </si>
  <si>
    <t>Annapolis/Anne Arundel County CoC</t>
  </si>
  <si>
    <t>Palm Bay/Melbourne/Brevard County CoC</t>
  </si>
  <si>
    <t>Mississippi Balance of State CoC</t>
  </si>
  <si>
    <t>Tuscaloosa City &amp; County CoC</t>
  </si>
  <si>
    <t>Glendale CoC</t>
  </si>
  <si>
    <t>Houma-Terrebonne/Thibodaux CoC</t>
  </si>
  <si>
    <t>Morris County CoC</t>
  </si>
  <si>
    <t>Alaska Balance of State CoC</t>
  </si>
  <si>
    <t>Gastonia/Cleveland, Gaston, Lincoln Counties CoC</t>
  </si>
  <si>
    <t>Fall River CoC</t>
  </si>
  <si>
    <t>Portsmouth CoC</t>
  </si>
  <si>
    <t>Lowell CoC</t>
  </si>
  <si>
    <t>Northeast Minnesota CoC</t>
  </si>
  <si>
    <t>Marietta/Cobb County CoC</t>
  </si>
  <si>
    <t>Corpus Christi/Nueces County CoC</t>
  </si>
  <si>
    <t>Provo/Mountainland CoC</t>
  </si>
  <si>
    <t>Joplin/Jasper, Newton Counties CoC</t>
  </si>
  <si>
    <t>Beaver County CoC</t>
  </si>
  <si>
    <t>Stamford/Greenwich CoC</t>
  </si>
  <si>
    <t>Somerville CoC</t>
  </si>
  <si>
    <t>Davis/Woodland/Yolo County CoC</t>
  </si>
  <si>
    <t>New Brunswick/Middlesex County CoC</t>
  </si>
  <si>
    <t>Wyoming Statewide CoC</t>
  </si>
  <si>
    <t>Jackson/Rankin, Madison Counties CoC</t>
  </si>
  <si>
    <t>Central Tennessee CoC</t>
  </si>
  <si>
    <t>Huntsville/North Alabama CoC</t>
  </si>
  <si>
    <t>South Bend/Mishawaka/St. Joseph County CoC</t>
  </si>
  <si>
    <t>Alexandria/Central Louisiana CoC</t>
  </si>
  <si>
    <t>Dekalb City &amp; County CoC</t>
  </si>
  <si>
    <t>Lincoln CoC</t>
  </si>
  <si>
    <t>Murfreesboro/Rutherford County CoC</t>
  </si>
  <si>
    <t>Delta Hills CoC</t>
  </si>
  <si>
    <t>Madison County CoC</t>
  </si>
  <si>
    <t>Lafayette/Acadiana CoC</t>
  </si>
  <si>
    <t>Somerset County CoC</t>
  </si>
  <si>
    <t>Roanoke City &amp; County/Salem CoC</t>
  </si>
  <si>
    <t>Garrett County CoC</t>
  </si>
  <si>
    <t>Arlington County CoC</t>
  </si>
  <si>
    <t>Lenawee County CoC</t>
  </si>
  <si>
    <t>Cumberland/Allegany County CoC</t>
  </si>
  <si>
    <t>Burlington County CoC</t>
  </si>
  <si>
    <t>Fredericksburg/Spotsylvania, Stafford Counties CoC</t>
  </si>
  <si>
    <t>Decatur/Macon County CoC</t>
  </si>
  <si>
    <t>Harford County CoC</t>
  </si>
  <si>
    <t>Mid-Shore Regional CoC</t>
  </si>
  <si>
    <t>Oswego County CoC</t>
  </si>
  <si>
    <t>Monroe/Northeast Louisiana CoC</t>
  </si>
  <si>
    <t>Cecil County CoC</t>
  </si>
  <si>
    <t>Waco/McLennan County CoC</t>
  </si>
  <si>
    <t>Guam CoC</t>
  </si>
  <si>
    <t>Fayetteville/Northwest Arkansas CoC</t>
  </si>
  <si>
    <t>Bloomington/Central Illinois CoC</t>
  </si>
  <si>
    <t>Salem County CoC</t>
  </si>
  <si>
    <t>Clinton County CoC</t>
  </si>
  <si>
    <t>Champaign/Urbana/Rantoul/Champaign County CoC</t>
  </si>
  <si>
    <t>Amarillo CoC</t>
  </si>
  <si>
    <t>St. Clair Shores/Warren/Macomb County CoC</t>
  </si>
  <si>
    <t>Springfield/Greene, Christian, Webster Counties CoC</t>
  </si>
  <si>
    <t>Burlington/Chittenden County CoC</t>
  </si>
  <si>
    <t>Vallejo/Solano County CoC</t>
  </si>
  <si>
    <t>Chapel Hill/Orange County CoC</t>
  </si>
  <si>
    <t>Augusta CoC</t>
  </si>
  <si>
    <t>Athens/Clarke County CoC</t>
  </si>
  <si>
    <t>Aurora/Elgin/Kane County CoC</t>
  </si>
  <si>
    <t>Hendry, Hardee, Highlands Counties CoC</t>
  </si>
  <si>
    <t>Ocala/Marion County CoC</t>
  </si>
  <si>
    <t>Florence/Northwest Alabama CoC</t>
  </si>
  <si>
    <t>Southwest Minnesota CoC</t>
  </si>
  <si>
    <t>Racine City &amp; County CoC</t>
  </si>
  <si>
    <t>Fort Walton Beach/Okaloosa, Walton Counties CoC</t>
  </si>
  <si>
    <t>Citrus, Hernando, Lake, Sumter Counties CoC</t>
  </si>
  <si>
    <t>Attleboro/Taunton/Bristol County CoC</t>
  </si>
  <si>
    <t>San Luis Obispo County CoC</t>
  </si>
  <si>
    <t>Eaton County CoC</t>
  </si>
  <si>
    <t>Fayetteville/Cumberland County CoC</t>
  </si>
  <si>
    <t>Lakewood Township/Ocean County CoC</t>
  </si>
  <si>
    <t>Kansas City/Wyandotte County CoC</t>
  </si>
  <si>
    <t>Jefferson/Lewis/St. Lawrence Counties CoC</t>
  </si>
  <si>
    <t>Oak Ridge/Upper Cumberland CoC</t>
  </si>
  <si>
    <t>Charlottesville CoC</t>
  </si>
  <si>
    <t>Beaumont/Port Arthur/South East Texas CoC</t>
  </si>
  <si>
    <t>Howard County CoC</t>
  </si>
  <si>
    <t>Naples/Collier County CoC</t>
  </si>
  <si>
    <t>Atlantic City &amp; County CoC</t>
  </si>
  <si>
    <t>Ithaca/Tompkins County CoC</t>
  </si>
  <si>
    <t>Southeastern Oklahoma Regional CoC</t>
  </si>
  <si>
    <t>Staunton/Waynesboro/Augusta, Highland Counties CoC</t>
  </si>
  <si>
    <t>Sullivan County CoC</t>
  </si>
  <si>
    <t>West Central Illinois CoC</t>
  </si>
  <si>
    <t>City of Alexandria CoC</t>
  </si>
  <si>
    <t>Virgin Islands CoC</t>
  </si>
  <si>
    <t>Punta Gorda/Charlotte County CoC</t>
  </si>
  <si>
    <t>Oklahoma Balance of State CoC</t>
  </si>
  <si>
    <t>Scranton/Lackawanna County CoC</t>
  </si>
  <si>
    <t>Northwest North Carolina CoC</t>
  </si>
  <si>
    <t>Cattaragus County CoC</t>
  </si>
  <si>
    <t>Oxnard CoC</t>
  </si>
  <si>
    <t>Redding/Shasta County CoC</t>
  </si>
  <si>
    <t>Bristol/Bensalem/Bucks County CoC</t>
  </si>
  <si>
    <t>Lynchburg CoC</t>
  </si>
  <si>
    <t>Central Oregon CoC</t>
  </si>
  <si>
    <t>Gulf Port/Gulf Coast Regional CoC</t>
  </si>
  <si>
    <t>Victoria/Dewitt, Lavaca,Conzales Counties CoC</t>
  </si>
  <si>
    <t>Humboldt County CoC</t>
  </si>
  <si>
    <t>Visalia, Kings, Tulare Counties CoC</t>
  </si>
  <si>
    <t>Saint Johns County CoC</t>
  </si>
  <si>
    <t>St. Charles, Lincoln, Warren Counties CoC</t>
  </si>
  <si>
    <t>Northeast Oklahoma CoC</t>
  </si>
  <si>
    <t>Overland Park/Shawnee/Johnson County CoC</t>
  </si>
  <si>
    <t>Jamestown/Dunkirk/Chautauqua County CoC</t>
  </si>
  <si>
    <t>Gloucester County CoC</t>
  </si>
  <si>
    <t>Auburn/Cayuga County</t>
  </si>
  <si>
    <t>Panama City/Bay, Jackson Counties CoC</t>
  </si>
  <si>
    <t>Jackson City &amp; County CoC</t>
  </si>
  <si>
    <t>Norman/Cleveland County CoC</t>
  </si>
  <si>
    <t>Sioux City/Dakota, Woodbury Counties CoC</t>
  </si>
  <si>
    <t>Carroll County CoC</t>
  </si>
  <si>
    <t>Frederick City &amp; County CoC</t>
  </si>
  <si>
    <t>Columbia/Greene County CoC</t>
  </si>
  <si>
    <t>Warren, Sussex, Hunterdon Counties CoC</t>
  </si>
  <si>
    <t>Napa City &amp; County CoC</t>
  </si>
  <si>
    <t>McHenry County CoC</t>
  </si>
  <si>
    <t>Prince William County CoC</t>
  </si>
  <si>
    <t>Ocean City/Cape May County CoC</t>
  </si>
  <si>
    <t>Southeast Arkansas</t>
  </si>
  <si>
    <t>South Central Illinois CoC</t>
  </si>
  <si>
    <t>Livingston County CoC</t>
  </si>
  <si>
    <t>Gadsden/Northeast Alabama CoC</t>
  </si>
  <si>
    <t>Wayne, Ontario, Seneca, Yates Counties CoC</t>
  </si>
  <si>
    <t>Rock Island/Moline/Northwestern Illinois CoC</t>
  </si>
  <si>
    <t>Wheeling/Weirton Area CoC</t>
  </si>
  <si>
    <t>Monroe City &amp; County CoC</t>
  </si>
  <si>
    <t>Winterhaven/Polk County CoC</t>
  </si>
  <si>
    <t>Virginia Balance of State CoC</t>
  </si>
  <si>
    <t>Merced City &amp; County CoC</t>
  </si>
  <si>
    <t>Tuolumne, Calaveras, Amador Counties CoC</t>
  </si>
  <si>
    <t>Cumberland County CoC</t>
  </si>
  <si>
    <t>Fulton, Montgomery, Schoharie Counties CoC</t>
  </si>
  <si>
    <t>North Central Oklahoma CoC</t>
  </si>
  <si>
    <t>Loudoun County CoC</t>
  </si>
  <si>
    <t>Birmingham/Jefferson, St. Clair, Shelby Counties CoC</t>
  </si>
  <si>
    <t>Pittsburgh/McKeesport/Penn Hills/Allegheny County CoC</t>
  </si>
  <si>
    <t>Kansas City/Independence/Lee's Summit/Jackson County C</t>
  </si>
  <si>
    <t>Savannah/Chatham County CoC</t>
  </si>
  <si>
    <t>Richmond/Henrico, Chesterfield, Hanover Counties CoC</t>
  </si>
  <si>
    <t>Norfolk/Chesapeake/Suffolk/Isle of Wright, Southampton</t>
  </si>
  <si>
    <t>Elmira/Steuben, Allegany, Livingston, Chemung, Schuyle</t>
  </si>
  <si>
    <t>Binghamton/Union Town/Broome, Otsego Counties CoC</t>
  </si>
  <si>
    <t>Fort Pierce/St. Lucie, Indian River, Martin Counties C</t>
  </si>
  <si>
    <t>Peoria/Perkin/Fulton, Peoria, Tazewell, Woodford CoC</t>
  </si>
  <si>
    <t>Lower Marion/Norristown/Abington/Montgomery County CoC</t>
  </si>
  <si>
    <t>Wilmington/Brunswick, New Hanover, Pender Counties CoC</t>
  </si>
  <si>
    <t>Roseville/Rocklin/Placer, Nevada Counties CoC</t>
  </si>
  <si>
    <t>Charleston/Kanawha, Putnam, Boone, Clay Counties CoC</t>
  </si>
  <si>
    <t>Columbia, Hamilton, Lafayette, Suwannee Counties CoC</t>
  </si>
  <si>
    <t>Morristown/Blount, Sevier, Campbell, Cocke Counties Co</t>
  </si>
  <si>
    <t>Wichita Falls/Wise, Palo Pinto, Wichita, Archer Counti</t>
  </si>
  <si>
    <t>Nassau, Suffolk Counties/Babylon/Islip/ Huntington CoC</t>
  </si>
  <si>
    <t>Utica/Rome/Oneida, Madison Counties CoC</t>
  </si>
  <si>
    <t>Springfield/Sangamon County CoC</t>
  </si>
  <si>
    <t>Arkansas  Balance of State  CoC</t>
  </si>
  <si>
    <t>Glens Falls/Saratoga Springs/Saratoga, Washington, War</t>
  </si>
  <si>
    <t>Harrisburg, Winchester/Western Virginia CoC</t>
  </si>
  <si>
    <t>Note1: Individuals includes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Note3: Unknown categories were excluded from percentage calculations in the 2012 AHAR.</t>
  </si>
  <si>
    <t>Demographic Characteristics of People in Permanent Supportive Housing by Household Type, October 2011–September 2012</t>
  </si>
  <si>
    <t>Demographic Characteristics of Persons in Permanent Supportive Housing by Location, October 2011–September 2012</t>
  </si>
  <si>
    <t>Note1: Total homeless persons may not add up to the sum of gender counts because gender was not collected for persons who could not be designated as an adult or child.
Note2: Unknown categories were excluded from percentage calculations in the 2012 AHAR.</t>
  </si>
  <si>
    <t>Note1: Individuals include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Note3: Unknown categories were excluded from percentage calculations in the 2012 AHAR.</t>
  </si>
  <si>
    <t>Note1: Individuals include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Note3: Total Homeless persons may not add up to the sum of the length-of-stay counts because length of stay was not collected for persons who could not be designated as an adult or child.
Note4: Unknown categories were excluded from percentage calculations in the 2012 AHAR.</t>
  </si>
  <si>
    <t>Destination of Persons Exiting Permanent Supportive Housing by Household Type,  October 2011–September 2012</t>
  </si>
  <si>
    <t>Sheltered Persons in Permenant Supportive Housing by Household Arrangement, October 2011 - September 2012</t>
  </si>
  <si>
    <t>Multiple races</t>
  </si>
  <si>
    <t>Number of Nights in Permanent Supportive Housing during Reporting Period by Household Type and Gender, October 2011-September 2012</t>
  </si>
  <si>
    <t>Note1: Individuals include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Note3: Total homeless persons may not add up to the sum of gender counts because gender was not collected for persons who could not be designated as an adult or child.
Note4: Unknown categories were excluded from percentage calculations in the 2012 AHAR.
Note5: The term Minority in the 2012 AHAR Volume 2 report refers to all Hispanics and non-white races.
Note6: Persons who self-identify as transgendered - female to male or male to female - are categorized into their destination gender (i.e. male or female, respectively).</t>
  </si>
  <si>
    <t>Number Persons in PSH</t>
  </si>
  <si>
    <t>One-Year Estimate of People in Permanent Supportive Housing (PSH) by Household Type, October 2011–September 2012</t>
  </si>
  <si>
    <t>All Persons in PSH</t>
  </si>
  <si>
    <t>Seasonal Point-in-Time Count of Persons in Permanent Supportive Housing (PSH) by Household Type, October 2011-September 2012</t>
  </si>
  <si>
    <t>Individuals in PSH</t>
  </si>
  <si>
    <t>Persons in Families in PSH</t>
  </si>
  <si>
    <t>People in Families in PSH</t>
  </si>
  <si>
    <t>Total People in PSH</t>
  </si>
  <si>
    <t>Adults as Individuals in PSH</t>
  </si>
  <si>
    <t>Adults in Families in PSH</t>
  </si>
  <si>
    <t>Prior Living Situation of Adults Using Permanent Supportive Housing (PSH) by Household Type,  October 2011–September 2012</t>
  </si>
  <si>
    <t>Persons in PSH</t>
  </si>
  <si>
    <t>Total Length of Stay in Permanent Supportive Housing (PSH) by Household Type and Gender, October 2011-September 2012</t>
  </si>
  <si>
    <t>Disabling Conditions of Adults in Permanent Supportive Housing (PSH),  October 2011-September 2012 (adjusted numbers)</t>
  </si>
  <si>
    <t>Use of Permanent Supportive Housing (PSH) and Other Program Types, October 2011-September 2012 (Adjusted)</t>
  </si>
  <si>
    <t>All PSH Beds</t>
  </si>
  <si>
    <t>PSH Individual Beds</t>
  </si>
  <si>
    <t>PSH Family Beds</t>
  </si>
  <si>
    <t>Total PSH Beds</t>
  </si>
  <si>
    <t>All PSH Exiters</t>
  </si>
  <si>
    <t xml:space="preserve">Destination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</si>
</sst>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_(* #,##0_);_(* \(#,##0\);_(* &quot;-&quot;??_);_(@_)"/>
    <numFmt numFmtId="166" formatCode="0.0"/>
    <numFmt numFmtId="167" formatCode="mmm\-yyyy"/>
  </numFmts>
  <fonts count="28" x14ac:knownFonts="1">
    <font>
      <sz val="10"/>
      <name val="Arial"/>
    </font>
    <font>
      <sz val="10"/>
      <name val="Arial"/>
      <family val="2"/>
    </font>
    <font>
      <sz val="8"/>
      <name val="Arial"/>
      <family val="2"/>
    </font>
    <font>
      <sz val="10"/>
      <color indexed="12"/>
      <name val="Arial"/>
      <family val="2"/>
    </font>
    <font>
      <sz val="10"/>
      <color indexed="12"/>
      <name val="Arial"/>
      <family val="2"/>
    </font>
    <font>
      <b/>
      <sz val="10"/>
      <name val="Arial"/>
      <family val="2"/>
    </font>
    <font>
      <sz val="10"/>
      <name val="Arial"/>
      <family val="2"/>
    </font>
    <font>
      <b/>
      <sz val="10"/>
      <color indexed="12"/>
      <name val="Arial"/>
      <family val="2"/>
    </font>
    <font>
      <sz val="10"/>
      <color indexed="8"/>
      <name val="Arial"/>
      <family val="2"/>
    </font>
    <font>
      <sz val="10"/>
      <color indexed="10"/>
      <name val="Arial"/>
      <family val="2"/>
    </font>
    <font>
      <sz val="10"/>
      <color indexed="10"/>
      <name val="Arial"/>
      <family val="2"/>
    </font>
    <font>
      <b/>
      <sz val="11"/>
      <color indexed="9"/>
      <name val="Arial"/>
      <family val="2"/>
    </font>
    <font>
      <sz val="10"/>
      <name val="MS Sans Serif"/>
      <family val="2"/>
    </font>
    <font>
      <sz val="8"/>
      <name val="MS Sans Serif"/>
      <family val="2"/>
    </font>
    <font>
      <sz val="10"/>
      <name val="Calibri"/>
      <family val="2"/>
    </font>
    <font>
      <u/>
      <sz val="10"/>
      <name val="Calibri"/>
      <family val="2"/>
    </font>
    <font>
      <sz val="10"/>
      <color rgb="FFFF0000"/>
      <name val="Arial"/>
      <family val="2"/>
    </font>
    <font>
      <b/>
      <sz val="11"/>
      <color theme="0"/>
      <name val="Arial"/>
      <family val="2"/>
    </font>
    <font>
      <sz val="10"/>
      <name val="Calibri"/>
      <family val="2"/>
      <scheme val="minor"/>
    </font>
    <font>
      <b/>
      <sz val="11"/>
      <name val="Calibri"/>
      <family val="2"/>
      <scheme val="minor"/>
    </font>
    <font>
      <b/>
      <sz val="10"/>
      <name val="Calibri"/>
      <family val="2"/>
      <scheme val="minor"/>
    </font>
    <font>
      <b/>
      <sz val="10"/>
      <color indexed="12"/>
      <name val="Calibri"/>
      <family val="2"/>
      <scheme val="minor"/>
    </font>
    <font>
      <sz val="10"/>
      <color indexed="8"/>
      <name val="Calibri"/>
      <family val="2"/>
      <scheme val="minor"/>
    </font>
    <font>
      <sz val="10"/>
      <color indexed="10"/>
      <name val="Calibri"/>
      <family val="2"/>
      <scheme val="minor"/>
    </font>
    <font>
      <b/>
      <sz val="12"/>
      <color indexed="9"/>
      <name val="Calibri"/>
      <family val="2"/>
      <scheme val="minor"/>
    </font>
    <font>
      <b/>
      <sz val="12"/>
      <color theme="0"/>
      <name val="Calibri"/>
      <family val="2"/>
      <scheme val="minor"/>
    </font>
    <font>
      <sz val="12"/>
      <color theme="0"/>
      <name val="Calibri"/>
      <family val="2"/>
      <scheme val="minor"/>
    </font>
    <font>
      <b/>
      <sz val="12"/>
      <name val="Calibri"/>
      <family val="2"/>
      <scheme val="minor"/>
    </font>
  </fonts>
  <fills count="5">
    <fill>
      <patternFill patternType="none"/>
    </fill>
    <fill>
      <patternFill patternType="gray125"/>
    </fill>
    <fill>
      <patternFill patternType="solid">
        <fgColor indexed="43"/>
        <bgColor indexed="64"/>
      </patternFill>
    </fill>
    <fill>
      <patternFill patternType="solid">
        <fgColor theme="2" tint="-9.9978637043366805E-2"/>
        <bgColor indexed="64"/>
      </patternFill>
    </fill>
    <fill>
      <patternFill patternType="solid">
        <fgColor theme="4"/>
        <bgColor indexed="64"/>
      </patternFill>
    </fill>
  </fills>
  <borders count="16">
    <border>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s>
  <cellStyleXfs count="4">
    <xf numFmtId="0" fontId="0" fillId="0" borderId="0"/>
    <xf numFmtId="43" fontId="1" fillId="0" borderId="0" applyFont="0" applyFill="0" applyBorder="0" applyAlignment="0" applyProtection="0"/>
    <xf numFmtId="0" fontId="12" fillId="0" borderId="0"/>
    <xf numFmtId="9" fontId="1" fillId="0" borderId="0" applyFont="0" applyFill="0" applyBorder="0" applyAlignment="0" applyProtection="0"/>
  </cellStyleXfs>
  <cellXfs count="182">
    <xf numFmtId="0" fontId="0" fillId="0" borderId="0" xfId="0"/>
    <xf numFmtId="0" fontId="0" fillId="0" borderId="0" xfId="0" applyBorder="1"/>
    <xf numFmtId="0" fontId="3" fillId="0" borderId="0" xfId="0" applyFont="1" applyBorder="1" applyAlignment="1">
      <alignment horizontal="left" vertical="top" wrapText="1"/>
    </xf>
    <xf numFmtId="0" fontId="3" fillId="0" borderId="0" xfId="0" applyFont="1" applyFill="1" applyBorder="1" applyAlignment="1">
      <alignment vertical="top"/>
    </xf>
    <xf numFmtId="0" fontId="4" fillId="0" borderId="0" xfId="0" applyFont="1" applyAlignment="1">
      <alignment horizontal="left"/>
    </xf>
    <xf numFmtId="0" fontId="3" fillId="0" borderId="0" xfId="0" applyFont="1" applyBorder="1"/>
    <xf numFmtId="0" fontId="6" fillId="0" borderId="0" xfId="0" applyFont="1" applyBorder="1" applyAlignment="1">
      <alignment horizontal="right" vertical="top" wrapText="1"/>
    </xf>
    <xf numFmtId="3" fontId="3" fillId="0" borderId="0" xfId="0" applyNumberFormat="1" applyFont="1" applyBorder="1"/>
    <xf numFmtId="0" fontId="0" fillId="0" borderId="0" xfId="0" quotePrefix="1" applyNumberFormat="1"/>
    <xf numFmtId="3" fontId="0" fillId="0" borderId="0" xfId="0" applyNumberFormat="1" applyBorder="1"/>
    <xf numFmtId="3" fontId="7" fillId="0" borderId="0" xfId="0" applyNumberFormat="1" applyFont="1" applyFill="1" applyBorder="1" applyAlignment="1">
      <alignment horizontal="right" vertical="top" wrapText="1" indent="4"/>
    </xf>
    <xf numFmtId="164" fontId="0" fillId="0" borderId="0" xfId="0" applyNumberFormat="1"/>
    <xf numFmtId="3" fontId="9" fillId="0" borderId="0" xfId="0" applyNumberFormat="1" applyFont="1" applyBorder="1" applyAlignment="1">
      <alignment horizontal="right" vertical="top" wrapText="1" indent="3"/>
    </xf>
    <xf numFmtId="165" fontId="1" fillId="0" borderId="0" xfId="1" quotePrefix="1" applyNumberFormat="1"/>
    <xf numFmtId="0" fontId="8" fillId="0" borderId="0" xfId="0" applyFont="1" applyBorder="1" applyAlignment="1">
      <alignment horizontal="right" vertical="top" wrapText="1" indent="3"/>
    </xf>
    <xf numFmtId="3" fontId="9" fillId="2" borderId="0" xfId="0" applyNumberFormat="1" applyFont="1" applyFill="1" applyBorder="1" applyAlignment="1">
      <alignment horizontal="right" vertical="top" wrapText="1" indent="3"/>
    </xf>
    <xf numFmtId="164" fontId="0" fillId="0" borderId="0" xfId="0" applyNumberFormat="1" applyBorder="1"/>
    <xf numFmtId="0" fontId="0" fillId="0" borderId="0" xfId="0" applyFill="1"/>
    <xf numFmtId="164" fontId="0" fillId="0" borderId="0" xfId="0" applyNumberFormat="1" applyFill="1" applyBorder="1"/>
    <xf numFmtId="164" fontId="9" fillId="0" borderId="0" xfId="0" applyNumberFormat="1" applyFont="1" applyFill="1" applyBorder="1" applyAlignment="1">
      <alignment horizontal="right" vertical="top" wrapText="1" indent="3"/>
    </xf>
    <xf numFmtId="0" fontId="0" fillId="0" borderId="0" xfId="0" applyFill="1" applyBorder="1"/>
    <xf numFmtId="164" fontId="6" fillId="0" borderId="0" xfId="0" applyNumberFormat="1" applyFont="1" applyBorder="1" applyAlignment="1">
      <alignment horizontal="right" vertical="top" wrapText="1" indent="3"/>
    </xf>
    <xf numFmtId="0" fontId="10" fillId="0" borderId="0" xfId="0" applyFont="1"/>
    <xf numFmtId="165" fontId="6" fillId="0" borderId="0" xfId="1" applyNumberFormat="1" applyFont="1" applyBorder="1" applyAlignment="1">
      <alignment horizontal="right" vertical="top" wrapText="1" indent="3"/>
    </xf>
    <xf numFmtId="3" fontId="0" fillId="0" borderId="0" xfId="0" applyNumberFormat="1"/>
    <xf numFmtId="0" fontId="10" fillId="0" borderId="0" xfId="0" applyFont="1" applyFill="1" applyBorder="1"/>
    <xf numFmtId="164" fontId="10" fillId="0" borderId="0" xfId="0" applyNumberFormat="1" applyFont="1" applyBorder="1" applyAlignment="1">
      <alignment horizontal="center"/>
    </xf>
    <xf numFmtId="0" fontId="6" fillId="0" borderId="0" xfId="0" applyFont="1" applyBorder="1" applyAlignment="1">
      <alignment horizontal="left" wrapText="1" indent="1"/>
    </xf>
    <xf numFmtId="0" fontId="10" fillId="0" borderId="0" xfId="0" applyFont="1" applyBorder="1"/>
    <xf numFmtId="0" fontId="6" fillId="0" borderId="0" xfId="0" applyFont="1" applyBorder="1" applyAlignment="1">
      <alignment horizontal="left" wrapText="1" indent="2"/>
    </xf>
    <xf numFmtId="0" fontId="6" fillId="0" borderId="0" xfId="0" applyFont="1" applyBorder="1" applyAlignment="1">
      <alignment horizontal="left" vertical="top" wrapText="1" indent="2"/>
    </xf>
    <xf numFmtId="0" fontId="6" fillId="0" borderId="0" xfId="0" applyFont="1" applyBorder="1" applyAlignment="1">
      <alignment horizontal="left" vertical="top" wrapText="1" indent="1"/>
    </xf>
    <xf numFmtId="164" fontId="8" fillId="0" borderId="0" xfId="0" applyNumberFormat="1" applyFont="1" applyBorder="1" applyAlignment="1">
      <alignment horizontal="right" vertical="top" wrapText="1" indent="3"/>
    </xf>
    <xf numFmtId="0" fontId="12" fillId="0" borderId="0" xfId="2"/>
    <xf numFmtId="3" fontId="12" fillId="0" borderId="0" xfId="2" applyNumberFormat="1"/>
    <xf numFmtId="0" fontId="6" fillId="0" borderId="0" xfId="2" applyFont="1"/>
    <xf numFmtId="3" fontId="6" fillId="0" borderId="0" xfId="2" applyNumberFormat="1" applyFont="1"/>
    <xf numFmtId="2" fontId="0" fillId="0" borderId="0" xfId="0" applyNumberFormat="1"/>
    <xf numFmtId="1" fontId="0" fillId="0" borderId="0" xfId="0" quotePrefix="1" applyNumberFormat="1"/>
    <xf numFmtId="3" fontId="0" fillId="0" borderId="0" xfId="0" applyNumberFormat="1" applyFill="1"/>
    <xf numFmtId="1" fontId="0" fillId="0" borderId="0" xfId="0" applyNumberFormat="1"/>
    <xf numFmtId="10" fontId="0" fillId="0" borderId="0" xfId="0" applyNumberFormat="1"/>
    <xf numFmtId="10" fontId="5" fillId="0" borderId="0" xfId="0" applyNumberFormat="1" applyFont="1"/>
    <xf numFmtId="3" fontId="8" fillId="0" borderId="0" xfId="0" applyNumberFormat="1" applyFont="1" applyFill="1" applyBorder="1" applyAlignment="1">
      <alignment horizontal="left" vertical="top" indent="3"/>
    </xf>
    <xf numFmtId="166" fontId="0" fillId="0" borderId="0" xfId="0" applyNumberFormat="1"/>
    <xf numFmtId="1" fontId="0" fillId="0" borderId="0" xfId="0" applyNumberFormat="1" applyBorder="1"/>
    <xf numFmtId="10" fontId="0" fillId="0" borderId="0" xfId="0" applyNumberFormat="1" applyBorder="1"/>
    <xf numFmtId="4" fontId="0" fillId="0" borderId="0" xfId="0" applyNumberFormat="1"/>
    <xf numFmtId="0" fontId="5" fillId="0" borderId="0" xfId="0" applyFont="1" applyFill="1" applyBorder="1" applyAlignment="1">
      <alignment horizontal="left" wrapText="1" indent="1"/>
    </xf>
    <xf numFmtId="0" fontId="6" fillId="0" borderId="0" xfId="2" applyFont="1" applyFill="1" applyBorder="1"/>
    <xf numFmtId="3" fontId="6" fillId="0" borderId="0" xfId="2" applyNumberFormat="1" applyFont="1" applyFill="1" applyBorder="1"/>
    <xf numFmtId="9" fontId="6" fillId="0" borderId="0" xfId="2" applyNumberFormat="1" applyFont="1" applyFill="1" applyBorder="1"/>
    <xf numFmtId="10" fontId="6" fillId="0" borderId="0" xfId="2" applyNumberFormat="1" applyFont="1" applyFill="1" applyBorder="1"/>
    <xf numFmtId="2" fontId="0" fillId="0" borderId="0" xfId="0" applyNumberFormat="1" applyFill="1"/>
    <xf numFmtId="10" fontId="0" fillId="0" borderId="0" xfId="0" applyNumberFormat="1" applyFill="1"/>
    <xf numFmtId="2" fontId="0" fillId="0" borderId="0" xfId="0" applyNumberFormat="1" applyFill="1" applyBorder="1"/>
    <xf numFmtId="10" fontId="0" fillId="0" borderId="0" xfId="0" applyNumberFormat="1" applyFill="1" applyBorder="1"/>
    <xf numFmtId="0" fontId="0" fillId="0" borderId="0" xfId="0" applyNumberFormat="1"/>
    <xf numFmtId="10" fontId="6" fillId="0" borderId="0" xfId="0" applyNumberFormat="1" applyFont="1" applyBorder="1" applyAlignment="1">
      <alignment horizontal="right" vertical="top" wrapText="1" indent="3"/>
    </xf>
    <xf numFmtId="165" fontId="0" fillId="0" borderId="0" xfId="0" applyNumberFormat="1"/>
    <xf numFmtId="0" fontId="16" fillId="0" borderId="0" xfId="0" applyFont="1"/>
    <xf numFmtId="164" fontId="16" fillId="0" borderId="0" xfId="0" applyNumberFormat="1" applyFont="1"/>
    <xf numFmtId="165" fontId="16" fillId="0" borderId="0" xfId="0" applyNumberFormat="1" applyFont="1"/>
    <xf numFmtId="0" fontId="6" fillId="0" borderId="0" xfId="0" applyFont="1" applyFill="1"/>
    <xf numFmtId="43" fontId="0" fillId="0" borderId="0" xfId="0" applyNumberFormat="1"/>
    <xf numFmtId="3" fontId="16" fillId="0" borderId="0" xfId="0" applyNumberFormat="1" applyFont="1"/>
    <xf numFmtId="0" fontId="17" fillId="0" borderId="0" xfId="0" applyFont="1" applyFill="1" applyBorder="1" applyAlignment="1">
      <alignment vertical="center" wrapText="1"/>
    </xf>
    <xf numFmtId="0" fontId="0" fillId="0" borderId="1" xfId="0" applyBorder="1"/>
    <xf numFmtId="0" fontId="18" fillId="0" borderId="1" xfId="0" applyFont="1" applyBorder="1"/>
    <xf numFmtId="0" fontId="18" fillId="0" borderId="2" xfId="0" applyFont="1" applyBorder="1"/>
    <xf numFmtId="0" fontId="19" fillId="3" borderId="3" xfId="0" applyFont="1" applyFill="1" applyBorder="1" applyAlignment="1">
      <alignment horizontal="left" wrapText="1" indent="1"/>
    </xf>
    <xf numFmtId="0" fontId="19" fillId="3" borderId="3" xfId="0" applyFont="1" applyFill="1" applyBorder="1" applyAlignment="1">
      <alignment horizontal="center" wrapText="1"/>
    </xf>
    <xf numFmtId="3" fontId="18" fillId="0" borderId="4" xfId="0" applyNumberFormat="1" applyFont="1" applyBorder="1" applyAlignment="1">
      <alignment horizontal="right" vertical="center" indent="3"/>
    </xf>
    <xf numFmtId="3" fontId="18" fillId="0" borderId="6" xfId="0" applyNumberFormat="1" applyFont="1" applyBorder="1" applyAlignment="1">
      <alignment horizontal="right" vertical="center" indent="3"/>
    </xf>
    <xf numFmtId="3" fontId="18" fillId="0" borderId="3" xfId="0" applyNumberFormat="1" applyFont="1" applyBorder="1" applyAlignment="1">
      <alignment horizontal="right" vertical="center" indent="3"/>
    </xf>
    <xf numFmtId="0" fontId="18" fillId="0" borderId="6" xfId="2" applyFont="1" applyBorder="1"/>
    <xf numFmtId="3" fontId="18" fillId="0" borderId="6" xfId="2" applyNumberFormat="1" applyFont="1" applyBorder="1"/>
    <xf numFmtId="3" fontId="18" fillId="0" borderId="6" xfId="2" applyNumberFormat="1" applyFont="1" applyBorder="1" applyAlignment="1">
      <alignment horizontal="right" vertical="center" indent="3"/>
    </xf>
    <xf numFmtId="3" fontId="18" fillId="0" borderId="3" xfId="2" applyNumberFormat="1" applyFont="1" applyBorder="1" applyAlignment="1">
      <alignment horizontal="right" vertical="center" indent="3"/>
    </xf>
    <xf numFmtId="0" fontId="6" fillId="0" borderId="0" xfId="0" applyFont="1" applyBorder="1"/>
    <xf numFmtId="3" fontId="18" fillId="0" borderId="5" xfId="0" applyNumberFormat="1" applyFont="1" applyBorder="1" applyAlignment="1">
      <alignment horizontal="right" wrapText="1" indent="3"/>
    </xf>
    <xf numFmtId="3" fontId="18" fillId="0" borderId="7" xfId="0" applyNumberFormat="1" applyFont="1" applyBorder="1" applyAlignment="1">
      <alignment horizontal="right" wrapText="1" indent="3"/>
    </xf>
    <xf numFmtId="0" fontId="19" fillId="3" borderId="7" xfId="0" applyFont="1" applyFill="1" applyBorder="1" applyAlignment="1">
      <alignment horizontal="center" wrapText="1"/>
    </xf>
    <xf numFmtId="0" fontId="18" fillId="0" borderId="6" xfId="0" applyFont="1" applyBorder="1" applyAlignment="1">
      <alignment horizontal="left" vertical="top" wrapText="1" indent="2"/>
    </xf>
    <xf numFmtId="3" fontId="18" fillId="0" borderId="6" xfId="0" applyNumberFormat="1" applyFont="1" applyBorder="1" applyAlignment="1">
      <alignment horizontal="right" wrapText="1" indent="3"/>
    </xf>
    <xf numFmtId="0" fontId="20" fillId="0" borderId="6" xfId="0" applyFont="1" applyBorder="1" applyAlignment="1">
      <alignment horizontal="left" vertical="top" wrapText="1" indent="2"/>
    </xf>
    <xf numFmtId="0" fontId="18" fillId="0" borderId="6" xfId="0" applyFont="1" applyBorder="1" applyAlignment="1">
      <alignment horizontal="left" vertical="top" wrapText="1" indent="1"/>
    </xf>
    <xf numFmtId="0" fontId="18" fillId="0" borderId="3" xfId="0" applyFont="1" applyFill="1" applyBorder="1" applyAlignment="1">
      <alignment horizontal="left" vertical="top" wrapText="1" indent="2"/>
    </xf>
    <xf numFmtId="3" fontId="18" fillId="0" borderId="3" xfId="0" applyNumberFormat="1" applyFont="1" applyBorder="1" applyAlignment="1">
      <alignment horizontal="right" wrapText="1" indent="3"/>
    </xf>
    <xf numFmtId="0" fontId="19" fillId="3" borderId="8" xfId="0" applyFont="1" applyFill="1" applyBorder="1" applyAlignment="1">
      <alignment horizontal="center" wrapText="1"/>
    </xf>
    <xf numFmtId="0" fontId="18" fillId="0" borderId="9" xfId="0" applyFont="1" applyBorder="1" applyAlignment="1">
      <alignment horizontal="center" wrapText="1"/>
    </xf>
    <xf numFmtId="0" fontId="18" fillId="0" borderId="4" xfId="0" applyFont="1" applyBorder="1" applyAlignment="1">
      <alignment horizontal="center" vertical="top" wrapText="1"/>
    </xf>
    <xf numFmtId="0" fontId="18" fillId="0" borderId="5" xfId="0" applyFont="1" applyBorder="1"/>
    <xf numFmtId="0" fontId="18" fillId="0" borderId="6" xfId="0" applyFont="1" applyBorder="1"/>
    <xf numFmtId="3" fontId="18" fillId="0" borderId="6" xfId="0" applyNumberFormat="1" applyFont="1" applyBorder="1" applyAlignment="1">
      <alignment horizontal="center" wrapText="1"/>
    </xf>
    <xf numFmtId="0" fontId="18" fillId="0" borderId="6" xfId="0" applyFont="1" applyBorder="1" applyAlignment="1">
      <alignment horizontal="center" vertical="top" wrapText="1"/>
    </xf>
    <xf numFmtId="0" fontId="18" fillId="0" borderId="3" xfId="0" applyFont="1" applyBorder="1" applyAlignment="1">
      <alignment horizontal="left" vertical="top" wrapText="1" indent="1"/>
    </xf>
    <xf numFmtId="3" fontId="18" fillId="0" borderId="3" xfId="0" applyNumberFormat="1" applyFont="1" applyBorder="1" applyAlignment="1">
      <alignment horizontal="center" vertical="top" wrapText="1"/>
    </xf>
    <xf numFmtId="0" fontId="17" fillId="0" borderId="1" xfId="0" applyFont="1" applyFill="1" applyBorder="1" applyAlignment="1">
      <alignment vertical="center" wrapText="1"/>
    </xf>
    <xf numFmtId="0" fontId="18" fillId="0" borderId="6" xfId="0" applyFont="1" applyBorder="1" applyAlignment="1">
      <alignment wrapText="1"/>
    </xf>
    <xf numFmtId="0" fontId="18" fillId="0" borderId="6" xfId="2" applyFont="1" applyBorder="1" applyAlignment="1">
      <alignment horizontal="right" vertical="center" indent="3"/>
    </xf>
    <xf numFmtId="3" fontId="21" fillId="0" borderId="6" xfId="0" applyNumberFormat="1" applyFont="1" applyFill="1" applyBorder="1" applyAlignment="1">
      <alignment horizontal="right" vertical="top" wrapText="1" indent="4"/>
    </xf>
    <xf numFmtId="3" fontId="22" fillId="0" borderId="6" xfId="0" applyNumberFormat="1" applyFont="1" applyFill="1" applyBorder="1" applyAlignment="1">
      <alignment horizontal="right" vertical="top" wrapText="1" indent="3"/>
    </xf>
    <xf numFmtId="3" fontId="23" fillId="0" borderId="6" xfId="0" applyNumberFormat="1" applyFont="1" applyFill="1" applyBorder="1" applyAlignment="1">
      <alignment horizontal="right" vertical="top" wrapText="1" indent="3"/>
    </xf>
    <xf numFmtId="0" fontId="18" fillId="0" borderId="6" xfId="0" applyFont="1" applyBorder="1" applyAlignment="1">
      <alignment horizontal="right" vertical="top" wrapText="1" indent="3"/>
    </xf>
    <xf numFmtId="0" fontId="20" fillId="3" borderId="3" xfId="0" applyFont="1" applyFill="1" applyBorder="1" applyAlignment="1">
      <alignment horizontal="left" wrapText="1" indent="1"/>
    </xf>
    <xf numFmtId="0" fontId="18" fillId="0" borderId="6" xfId="0" applyFont="1" applyBorder="1" applyAlignment="1">
      <alignment horizontal="left" wrapText="1" indent="1"/>
    </xf>
    <xf numFmtId="164" fontId="18" fillId="0" borderId="6" xfId="0" applyNumberFormat="1" applyFont="1" applyBorder="1" applyAlignment="1">
      <alignment horizontal="right" vertical="top" wrapText="1" indent="3"/>
    </xf>
    <xf numFmtId="164" fontId="18" fillId="0" borderId="0" xfId="0" applyNumberFormat="1" applyFont="1" applyBorder="1" applyAlignment="1">
      <alignment horizontal="right" vertical="top" wrapText="1" indent="3"/>
    </xf>
    <xf numFmtId="0" fontId="18" fillId="0" borderId="6" xfId="0" applyFont="1" applyBorder="1" applyAlignment="1">
      <alignment horizontal="left" wrapText="1" indent="2"/>
    </xf>
    <xf numFmtId="3" fontId="18" fillId="0" borderId="6" xfId="0" applyNumberFormat="1" applyFont="1" applyBorder="1" applyAlignment="1">
      <alignment horizontal="right" vertical="top" wrapText="1" indent="3"/>
    </xf>
    <xf numFmtId="0" fontId="19" fillId="3" borderId="10" xfId="0" applyFont="1" applyFill="1" applyBorder="1" applyAlignment="1">
      <alignment horizontal="center" wrapText="1"/>
    </xf>
    <xf numFmtId="0" fontId="18" fillId="0" borderId="6" xfId="0" applyFont="1" applyBorder="1" applyAlignment="1">
      <alignment horizontal="right" vertical="top" wrapText="1"/>
    </xf>
    <xf numFmtId="0" fontId="22" fillId="0" borderId="6" xfId="0" applyFont="1" applyBorder="1" applyAlignment="1">
      <alignment horizontal="right" vertical="top" wrapText="1" indent="3"/>
    </xf>
    <xf numFmtId="3" fontId="22" fillId="0" borderId="6" xfId="0" applyNumberFormat="1" applyFont="1" applyBorder="1" applyAlignment="1">
      <alignment horizontal="right" vertical="top" wrapText="1" indent="3"/>
    </xf>
    <xf numFmtId="3" fontId="22" fillId="0" borderId="3" xfId="0" applyNumberFormat="1" applyFont="1" applyBorder="1" applyAlignment="1">
      <alignment horizontal="right" vertical="top" wrapText="1" indent="3"/>
    </xf>
    <xf numFmtId="0" fontId="18" fillId="0" borderId="6" xfId="0" applyFont="1" applyFill="1" applyBorder="1" applyAlignment="1">
      <alignment horizontal="left" vertical="top" wrapText="1" indent="1"/>
    </xf>
    <xf numFmtId="0" fontId="18" fillId="0" borderId="6" xfId="0" applyFont="1" applyFill="1" applyBorder="1" applyAlignment="1">
      <alignment horizontal="right" vertical="top" wrapText="1"/>
    </xf>
    <xf numFmtId="9" fontId="18" fillId="0" borderId="6" xfId="3" applyFont="1" applyFill="1" applyBorder="1" applyAlignment="1">
      <alignment horizontal="right" vertical="top" wrapText="1" indent="3"/>
    </xf>
    <xf numFmtId="0" fontId="18" fillId="0" borderId="6" xfId="0" applyFont="1" applyFill="1" applyBorder="1" applyAlignment="1">
      <alignment horizontal="left" vertical="top" wrapText="1" indent="2"/>
    </xf>
    <xf numFmtId="165" fontId="18" fillId="0" borderId="6" xfId="1" applyNumberFormat="1" applyFont="1" applyFill="1" applyBorder="1" applyAlignment="1">
      <alignment horizontal="right" vertical="top" wrapText="1" indent="3"/>
    </xf>
    <xf numFmtId="0" fontId="20" fillId="3" borderId="3" xfId="0" applyFont="1" applyFill="1" applyBorder="1" applyAlignment="1">
      <alignment horizontal="center" wrapText="1"/>
    </xf>
    <xf numFmtId="1" fontId="18" fillId="0" borderId="6" xfId="0" applyNumberFormat="1" applyFont="1" applyBorder="1" applyAlignment="1">
      <alignment horizontal="left" wrapText="1"/>
    </xf>
    <xf numFmtId="3" fontId="18" fillId="0" borderId="6" xfId="0" applyNumberFormat="1" applyFont="1" applyFill="1" applyBorder="1" applyAlignment="1">
      <alignment horizontal="right" vertical="top" wrapText="1" indent="4"/>
    </xf>
    <xf numFmtId="1" fontId="18" fillId="0" borderId="3" xfId="0" applyNumberFormat="1" applyFont="1" applyFill="1" applyBorder="1" applyAlignment="1">
      <alignment horizontal="left" wrapText="1"/>
    </xf>
    <xf numFmtId="3" fontId="18" fillId="0" borderId="3" xfId="0" applyNumberFormat="1" applyFont="1" applyFill="1" applyBorder="1" applyAlignment="1">
      <alignment horizontal="right" vertical="top" wrapText="1" indent="4"/>
    </xf>
    <xf numFmtId="0" fontId="18" fillId="0" borderId="6" xfId="0" applyNumberFormat="1" applyFont="1" applyBorder="1" applyAlignment="1">
      <alignment horizontal="left" wrapText="1"/>
    </xf>
    <xf numFmtId="0" fontId="18" fillId="0" borderId="6" xfId="0" applyNumberFormat="1" applyFont="1" applyBorder="1" applyAlignment="1">
      <alignment horizontal="left" wrapText="1" indent="1"/>
    </xf>
    <xf numFmtId="0" fontId="18" fillId="0" borderId="3" xfId="0" applyNumberFormat="1" applyFont="1" applyBorder="1" applyAlignment="1">
      <alignment horizontal="left" indent="1"/>
    </xf>
    <xf numFmtId="0" fontId="19" fillId="3" borderId="8" xfId="0" applyFont="1" applyFill="1" applyBorder="1" applyAlignment="1">
      <alignment horizontal="left" wrapText="1" indent="1"/>
    </xf>
    <xf numFmtId="0" fontId="21" fillId="0" borderId="6" xfId="0" applyNumberFormat="1" applyFont="1" applyFill="1" applyBorder="1" applyAlignment="1">
      <alignment horizontal="right" vertical="center" wrapText="1" indent="3"/>
    </xf>
    <xf numFmtId="3" fontId="22" fillId="0" borderId="6" xfId="0" applyNumberFormat="1" applyFont="1" applyFill="1" applyBorder="1" applyAlignment="1">
      <alignment horizontal="right" vertical="center" wrapText="1" indent="3"/>
    </xf>
    <xf numFmtId="3" fontId="22" fillId="0" borderId="3" xfId="0" applyNumberFormat="1" applyFont="1" applyFill="1" applyBorder="1" applyAlignment="1">
      <alignment horizontal="right" vertical="center" wrapText="1" indent="3"/>
    </xf>
    <xf numFmtId="0" fontId="18" fillId="0" borderId="6" xfId="0" applyFont="1" applyBorder="1" applyAlignment="1">
      <alignment horizontal="left" wrapText="1"/>
    </xf>
    <xf numFmtId="0" fontId="18" fillId="0" borderId="3" xfId="0" applyFont="1" applyBorder="1" applyAlignment="1">
      <alignment horizontal="left" wrapText="1" indent="1"/>
    </xf>
    <xf numFmtId="4" fontId="22" fillId="0" borderId="3" xfId="0" applyNumberFormat="1" applyFont="1" applyFill="1" applyBorder="1" applyAlignment="1">
      <alignment horizontal="right" vertical="center" wrapText="1" indent="3"/>
    </xf>
    <xf numFmtId="0" fontId="18" fillId="0" borderId="4" xfId="0" applyFont="1" applyBorder="1" applyAlignment="1">
      <alignment horizontal="left" wrapText="1" indent="1"/>
    </xf>
    <xf numFmtId="0" fontId="18" fillId="0" borderId="4" xfId="0" applyFont="1" applyBorder="1" applyAlignment="1">
      <alignment horizontal="right" vertical="top" wrapText="1"/>
    </xf>
    <xf numFmtId="0" fontId="18" fillId="0" borderId="6" xfId="0" applyFont="1" applyFill="1" applyBorder="1" applyAlignment="1">
      <alignment horizontal="left" wrapText="1" indent="2"/>
    </xf>
    <xf numFmtId="0" fontId="18" fillId="0" borderId="3" xfId="0" applyFont="1" applyBorder="1" applyAlignment="1">
      <alignment horizontal="left" wrapText="1" indent="2"/>
    </xf>
    <xf numFmtId="165" fontId="18" fillId="0" borderId="6" xfId="1" applyNumberFormat="1" applyFont="1" applyFill="1" applyBorder="1" applyAlignment="1">
      <alignment horizontal="right" vertical="center" wrapText="1" indent="3"/>
    </xf>
    <xf numFmtId="165" fontId="18" fillId="0" borderId="6" xfId="1" applyNumberFormat="1" applyFont="1" applyFill="1" applyBorder="1" applyAlignment="1">
      <alignment horizontal="right" vertical="center" indent="3"/>
    </xf>
    <xf numFmtId="165" fontId="18" fillId="0" borderId="3" xfId="1" applyNumberFormat="1" applyFont="1" applyFill="1" applyBorder="1" applyAlignment="1">
      <alignment horizontal="right" vertical="center" wrapText="1" indent="3"/>
    </xf>
    <xf numFmtId="2" fontId="19" fillId="3" borderId="3" xfId="0" applyNumberFormat="1" applyFont="1" applyFill="1" applyBorder="1" applyAlignment="1">
      <alignment horizontal="center" wrapText="1"/>
    </xf>
    <xf numFmtId="0" fontId="0" fillId="0" borderId="0" xfId="0" applyBorder="1" applyAlignment="1">
      <alignment wrapText="1"/>
    </xf>
    <xf numFmtId="0" fontId="18" fillId="0" borderId="4" xfId="0" applyFont="1" applyFill="1" applyBorder="1" applyAlignment="1">
      <alignment horizontal="right" vertical="top" wrapText="1"/>
    </xf>
    <xf numFmtId="3" fontId="18" fillId="0" borderId="4" xfId="2" applyNumberFormat="1" applyFont="1" applyBorder="1" applyAlignment="1">
      <alignment horizontal="right" vertical="center" indent="3"/>
    </xf>
    <xf numFmtId="0" fontId="18" fillId="0" borderId="15" xfId="0" applyFont="1" applyBorder="1"/>
    <xf numFmtId="0" fontId="18" fillId="0" borderId="1" xfId="2" applyFont="1" applyBorder="1"/>
    <xf numFmtId="0" fontId="18" fillId="0" borderId="2" xfId="2" applyFont="1" applyBorder="1"/>
    <xf numFmtId="3" fontId="19" fillId="3" borderId="6" xfId="0" applyNumberFormat="1" applyFont="1" applyFill="1" applyBorder="1" applyAlignment="1">
      <alignment horizontal="center" wrapText="1"/>
    </xf>
    <xf numFmtId="0" fontId="19" fillId="3" borderId="6" xfId="0" applyFont="1" applyFill="1" applyBorder="1" applyAlignment="1">
      <alignment horizontal="left" wrapText="1" indent="1"/>
    </xf>
    <xf numFmtId="0" fontId="12" fillId="0" borderId="0" xfId="2" applyFill="1"/>
    <xf numFmtId="167" fontId="18" fillId="0" borderId="6" xfId="0" applyNumberFormat="1" applyFont="1" applyBorder="1" applyAlignment="1">
      <alignment horizontal="left" vertical="top" wrapText="1" indent="2"/>
    </xf>
    <xf numFmtId="0" fontId="19" fillId="3" borderId="3" xfId="0" applyFont="1" applyFill="1" applyBorder="1" applyAlignment="1">
      <alignment horizontal="center" vertical="center" wrapText="1"/>
    </xf>
    <xf numFmtId="0" fontId="18" fillId="0" borderId="6" xfId="2" applyFont="1" applyBorder="1" applyAlignment="1">
      <alignment horizontal="left" indent="1"/>
    </xf>
    <xf numFmtId="0" fontId="18" fillId="0" borderId="3" xfId="2" applyFont="1" applyBorder="1" applyAlignment="1">
      <alignment horizontal="left" indent="1"/>
    </xf>
    <xf numFmtId="0" fontId="24" fillId="4" borderId="11" xfId="0" applyFont="1" applyFill="1" applyBorder="1" applyAlignment="1">
      <alignment horizontal="center" vertical="center" wrapText="1"/>
    </xf>
    <xf numFmtId="0" fontId="24" fillId="4" borderId="12" xfId="0" applyFont="1" applyFill="1" applyBorder="1" applyAlignment="1">
      <alignment horizontal="center" vertical="center" wrapText="1"/>
    </xf>
    <xf numFmtId="0" fontId="24" fillId="4" borderId="13" xfId="0" applyFont="1" applyFill="1" applyBorder="1" applyAlignment="1">
      <alignment horizontal="center" vertical="center" wrapText="1"/>
    </xf>
    <xf numFmtId="0" fontId="24" fillId="4" borderId="8" xfId="0" applyFont="1" applyFill="1" applyBorder="1" applyAlignment="1">
      <alignment horizontal="center" vertical="center" wrapText="1"/>
    </xf>
    <xf numFmtId="49" fontId="25" fillId="4" borderId="11" xfId="0" applyNumberFormat="1" applyFont="1" applyFill="1" applyBorder="1" applyAlignment="1">
      <alignment horizontal="center" vertical="center" wrapText="1"/>
    </xf>
    <xf numFmtId="49" fontId="26" fillId="4" borderId="13" xfId="0" applyNumberFormat="1" applyFont="1" applyFill="1" applyBorder="1" applyAlignment="1">
      <alignment horizontal="center" vertical="center" wrapText="1"/>
    </xf>
    <xf numFmtId="0" fontId="18" fillId="0" borderId="14" xfId="0" applyFont="1" applyFill="1" applyBorder="1" applyAlignment="1">
      <alignment horizontal="left" vertical="top" wrapText="1"/>
    </xf>
    <xf numFmtId="0" fontId="0" fillId="0" borderId="14" xfId="0" applyBorder="1" applyAlignment="1">
      <alignment wrapText="1"/>
    </xf>
    <xf numFmtId="0" fontId="25" fillId="4" borderId="11" xfId="0" applyFont="1" applyFill="1" applyBorder="1" applyAlignment="1">
      <alignment horizontal="center" vertical="center" wrapText="1"/>
    </xf>
    <xf numFmtId="0" fontId="26" fillId="4" borderId="13" xfId="0" applyFont="1" applyFill="1" applyBorder="1" applyAlignment="1">
      <alignment horizontal="center" vertical="center" wrapText="1"/>
    </xf>
    <xf numFmtId="0" fontId="18" fillId="0" borderId="14" xfId="0" applyFont="1" applyBorder="1" applyAlignment="1">
      <alignment wrapText="1"/>
    </xf>
    <xf numFmtId="0" fontId="25" fillId="4" borderId="12"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8" fillId="0" borderId="14" xfId="0" applyFont="1" applyBorder="1" applyAlignment="1">
      <alignment horizontal="left" wrapText="1"/>
    </xf>
    <xf numFmtId="0" fontId="19" fillId="3" borderId="11" xfId="0" applyFont="1" applyFill="1" applyBorder="1" applyAlignment="1">
      <alignment horizontal="center" wrapText="1"/>
    </xf>
    <xf numFmtId="0" fontId="19" fillId="3" borderId="12" xfId="0" applyFont="1" applyFill="1" applyBorder="1" applyAlignment="1">
      <alignment horizontal="center" wrapText="1"/>
    </xf>
    <xf numFmtId="0" fontId="19" fillId="3" borderId="13" xfId="0" applyFont="1" applyFill="1" applyBorder="1" applyAlignment="1">
      <alignment horizontal="center" wrapText="1"/>
    </xf>
    <xf numFmtId="0" fontId="19" fillId="3" borderId="4" xfId="0" applyFont="1" applyFill="1" applyBorder="1" applyAlignment="1">
      <alignment horizontal="left" wrapText="1"/>
    </xf>
    <xf numFmtId="0" fontId="19" fillId="3" borderId="3" xfId="0" applyFont="1" applyFill="1" applyBorder="1" applyAlignment="1">
      <alignment horizontal="left" wrapText="1"/>
    </xf>
    <xf numFmtId="0" fontId="19" fillId="3" borderId="4" xfId="0" applyFont="1" applyFill="1" applyBorder="1" applyAlignment="1">
      <alignment horizontal="center" wrapText="1"/>
    </xf>
    <xf numFmtId="0" fontId="19" fillId="3" borderId="3" xfId="0" applyFont="1" applyFill="1" applyBorder="1" applyAlignment="1">
      <alignment horizontal="center" wrapText="1"/>
    </xf>
    <xf numFmtId="1" fontId="18" fillId="0" borderId="14" xfId="0" applyNumberFormat="1" applyFont="1" applyBorder="1" applyAlignment="1">
      <alignment wrapText="1"/>
    </xf>
    <xf numFmtId="0" fontId="18" fillId="0" borderId="14" xfId="0" applyFont="1" applyBorder="1" applyAlignment="1"/>
    <xf numFmtId="0" fontId="27" fillId="4" borderId="4" xfId="0" applyFont="1" applyFill="1" applyBorder="1" applyAlignment="1">
      <alignment horizontal="center" wrapText="1"/>
    </xf>
    <xf numFmtId="0" fontId="18" fillId="0" borderId="14" xfId="0" applyNumberFormat="1" applyFont="1" applyBorder="1" applyAlignment="1">
      <alignment wrapText="1"/>
    </xf>
  </cellXfs>
  <cellStyles count="4">
    <cellStyle name="Comma" xfId="1" builtinId="3"/>
    <cellStyle name="Normal" xfId="0" builtinId="0"/>
    <cellStyle name="Normal_PSH Beds by CoC and State" xfId="2" xr:uid="{00000000-0005-0000-0000-000002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57"/>
  <sheetViews>
    <sheetView tabSelected="1" zoomScaleNormal="100" workbookViewId="0">
      <selection activeCell="B1" sqref="B1"/>
    </sheetView>
  </sheetViews>
  <sheetFormatPr defaultColWidth="8.85546875" defaultRowHeight="12.75" x14ac:dyDescent="0.2"/>
  <cols>
    <col min="1" max="1" width="6.42578125" style="33" customWidth="1"/>
    <col min="2" max="2" width="25.7109375" style="33" customWidth="1"/>
    <col min="3" max="3" width="16.42578125" style="34" customWidth="1"/>
    <col min="4" max="4" width="16.85546875" style="34" customWidth="1"/>
    <col min="5" max="5" width="8.85546875" style="33"/>
    <col min="6" max="6" width="8.85546875" style="33" customWidth="1"/>
    <col min="7" max="16384" width="8.85546875" style="33"/>
  </cols>
  <sheetData>
    <row r="1" spans="2:4" ht="25.5" customHeight="1" thickBot="1" x14ac:dyDescent="0.25"/>
    <row r="2" spans="2:4" ht="45" customHeight="1" thickBot="1" x14ac:dyDescent="0.25">
      <c r="B2" s="157" t="s">
        <v>172</v>
      </c>
      <c r="C2" s="158"/>
      <c r="D2" s="159"/>
    </row>
    <row r="3" spans="2:4" ht="15.75" customHeight="1" thickBot="1" x14ac:dyDescent="0.3">
      <c r="B3" s="70" t="s">
        <v>143</v>
      </c>
      <c r="C3" s="71" t="s">
        <v>137</v>
      </c>
      <c r="D3" s="71" t="s">
        <v>138</v>
      </c>
    </row>
    <row r="4" spans="2:4" x14ac:dyDescent="0.2">
      <c r="B4" s="68" t="s">
        <v>192</v>
      </c>
      <c r="C4" s="72">
        <v>864</v>
      </c>
      <c r="D4" s="72">
        <v>50057</v>
      </c>
    </row>
    <row r="5" spans="2:4" x14ac:dyDescent="0.2">
      <c r="B5" s="68" t="s">
        <v>193</v>
      </c>
      <c r="C5" s="73">
        <v>817</v>
      </c>
      <c r="D5" s="73">
        <v>30302</v>
      </c>
    </row>
    <row r="6" spans="2:4" x14ac:dyDescent="0.2">
      <c r="B6" s="68" t="s">
        <v>196</v>
      </c>
      <c r="C6" s="73">
        <v>373</v>
      </c>
      <c r="D6" s="73">
        <v>13822</v>
      </c>
    </row>
    <row r="7" spans="2:4" x14ac:dyDescent="0.2">
      <c r="B7" s="68" t="s">
        <v>195</v>
      </c>
      <c r="C7" s="73">
        <v>263</v>
      </c>
      <c r="D7" s="73">
        <v>12563</v>
      </c>
    </row>
    <row r="8" spans="2:4" x14ac:dyDescent="0.2">
      <c r="B8" s="68" t="s">
        <v>197</v>
      </c>
      <c r="C8" s="73">
        <v>321</v>
      </c>
      <c r="D8" s="73">
        <v>11505</v>
      </c>
    </row>
    <row r="9" spans="2:4" x14ac:dyDescent="0.2">
      <c r="B9" s="68" t="s">
        <v>198</v>
      </c>
      <c r="C9" s="73">
        <v>587</v>
      </c>
      <c r="D9" s="73">
        <v>10887</v>
      </c>
    </row>
    <row r="10" spans="2:4" x14ac:dyDescent="0.2">
      <c r="B10" s="68" t="s">
        <v>199</v>
      </c>
      <c r="C10" s="73">
        <v>390</v>
      </c>
      <c r="D10" s="73">
        <v>10854</v>
      </c>
    </row>
    <row r="11" spans="2:4" x14ac:dyDescent="0.2">
      <c r="B11" s="68" t="s">
        <v>200</v>
      </c>
      <c r="C11" s="73">
        <v>160</v>
      </c>
      <c r="D11" s="73">
        <v>10355</v>
      </c>
    </row>
    <row r="12" spans="2:4" x14ac:dyDescent="0.2">
      <c r="B12" s="68" t="s">
        <v>201</v>
      </c>
      <c r="C12" s="73">
        <v>160</v>
      </c>
      <c r="D12" s="73">
        <v>10355</v>
      </c>
    </row>
    <row r="13" spans="2:4" x14ac:dyDescent="0.2">
      <c r="B13" s="68" t="s">
        <v>202</v>
      </c>
      <c r="C13" s="73">
        <v>250</v>
      </c>
      <c r="D13" s="73">
        <v>8413</v>
      </c>
    </row>
    <row r="14" spans="2:4" x14ac:dyDescent="0.2">
      <c r="B14" s="68" t="s">
        <v>194</v>
      </c>
      <c r="C14" s="73">
        <v>252</v>
      </c>
      <c r="D14" s="73">
        <v>7458</v>
      </c>
    </row>
    <row r="15" spans="2:4" x14ac:dyDescent="0.2">
      <c r="B15" s="68" t="s">
        <v>204</v>
      </c>
      <c r="C15" s="73">
        <v>88</v>
      </c>
      <c r="D15" s="73">
        <v>6452</v>
      </c>
    </row>
    <row r="16" spans="2:4" x14ac:dyDescent="0.2">
      <c r="B16" s="68" t="s">
        <v>203</v>
      </c>
      <c r="C16" s="73">
        <v>176</v>
      </c>
      <c r="D16" s="73">
        <v>6260</v>
      </c>
    </row>
    <row r="17" spans="2:4" x14ac:dyDescent="0.2">
      <c r="B17" s="68" t="s">
        <v>207</v>
      </c>
      <c r="C17" s="73">
        <v>78</v>
      </c>
      <c r="D17" s="73">
        <v>6095</v>
      </c>
    </row>
    <row r="18" spans="2:4" x14ac:dyDescent="0.2">
      <c r="B18" s="68" t="s">
        <v>206</v>
      </c>
      <c r="C18" s="73">
        <v>202</v>
      </c>
      <c r="D18" s="73">
        <v>5674</v>
      </c>
    </row>
    <row r="19" spans="2:4" x14ac:dyDescent="0.2">
      <c r="B19" s="68" t="s">
        <v>208</v>
      </c>
      <c r="C19" s="73">
        <v>259</v>
      </c>
      <c r="D19" s="73">
        <v>5263</v>
      </c>
    </row>
    <row r="20" spans="2:4" x14ac:dyDescent="0.2">
      <c r="B20" s="68" t="s">
        <v>205</v>
      </c>
      <c r="C20" s="73">
        <v>136</v>
      </c>
      <c r="D20" s="73">
        <v>4822</v>
      </c>
    </row>
    <row r="21" spans="2:4" x14ac:dyDescent="0.2">
      <c r="B21" s="68" t="s">
        <v>210</v>
      </c>
      <c r="C21" s="73">
        <v>256</v>
      </c>
      <c r="D21" s="73">
        <v>4616</v>
      </c>
    </row>
    <row r="22" spans="2:4" x14ac:dyDescent="0.2">
      <c r="B22" s="68" t="s">
        <v>211</v>
      </c>
      <c r="C22" s="73">
        <v>108</v>
      </c>
      <c r="D22" s="73">
        <v>4448</v>
      </c>
    </row>
    <row r="23" spans="2:4" x14ac:dyDescent="0.2">
      <c r="B23" s="68" t="s">
        <v>212</v>
      </c>
      <c r="C23" s="73">
        <v>143</v>
      </c>
      <c r="D23" s="73">
        <v>4288</v>
      </c>
    </row>
    <row r="24" spans="2:4" x14ac:dyDescent="0.2">
      <c r="B24" s="68" t="s">
        <v>209</v>
      </c>
      <c r="C24" s="73">
        <v>159</v>
      </c>
      <c r="D24" s="73">
        <v>4198</v>
      </c>
    </row>
    <row r="25" spans="2:4" x14ac:dyDescent="0.2">
      <c r="B25" s="68" t="s">
        <v>213</v>
      </c>
      <c r="C25" s="73">
        <v>120</v>
      </c>
      <c r="D25" s="73">
        <v>3791</v>
      </c>
    </row>
    <row r="26" spans="2:4" x14ac:dyDescent="0.2">
      <c r="B26" s="68" t="s">
        <v>214</v>
      </c>
      <c r="C26" s="73">
        <v>104</v>
      </c>
      <c r="D26" s="73">
        <v>3507</v>
      </c>
    </row>
    <row r="27" spans="2:4" x14ac:dyDescent="0.2">
      <c r="B27" s="68" t="s">
        <v>215</v>
      </c>
      <c r="C27" s="73">
        <v>74</v>
      </c>
      <c r="D27" s="73">
        <v>2992</v>
      </c>
    </row>
    <row r="28" spans="2:4" x14ac:dyDescent="0.2">
      <c r="B28" s="68" t="s">
        <v>216</v>
      </c>
      <c r="C28" s="73">
        <v>111</v>
      </c>
      <c r="D28" s="73">
        <v>2897</v>
      </c>
    </row>
    <row r="29" spans="2:4" x14ac:dyDescent="0.2">
      <c r="B29" s="68" t="s">
        <v>217</v>
      </c>
      <c r="C29" s="73">
        <v>91</v>
      </c>
      <c r="D29" s="73">
        <v>2609</v>
      </c>
    </row>
    <row r="30" spans="2:4" x14ac:dyDescent="0.2">
      <c r="B30" s="68" t="s">
        <v>220</v>
      </c>
      <c r="C30" s="73">
        <v>92</v>
      </c>
      <c r="D30" s="73">
        <v>2605</v>
      </c>
    </row>
    <row r="31" spans="2:4" x14ac:dyDescent="0.2">
      <c r="B31" s="68" t="s">
        <v>219</v>
      </c>
      <c r="C31" s="73">
        <v>36</v>
      </c>
      <c r="D31" s="73">
        <v>2499</v>
      </c>
    </row>
    <row r="32" spans="2:4" x14ac:dyDescent="0.2">
      <c r="B32" s="68" t="s">
        <v>218</v>
      </c>
      <c r="C32" s="73">
        <v>86</v>
      </c>
      <c r="D32" s="73">
        <v>2474</v>
      </c>
    </row>
    <row r="33" spans="2:4" x14ac:dyDescent="0.2">
      <c r="B33" s="68" t="s">
        <v>221</v>
      </c>
      <c r="C33" s="73">
        <v>94</v>
      </c>
      <c r="D33" s="73">
        <v>2075</v>
      </c>
    </row>
    <row r="34" spans="2:4" x14ac:dyDescent="0.2">
      <c r="B34" s="68" t="s">
        <v>222</v>
      </c>
      <c r="C34" s="73">
        <v>91</v>
      </c>
      <c r="D34" s="73">
        <v>1919</v>
      </c>
    </row>
    <row r="35" spans="2:4" x14ac:dyDescent="0.2">
      <c r="B35" s="68" t="s">
        <v>223</v>
      </c>
      <c r="C35" s="73">
        <v>46</v>
      </c>
      <c r="D35" s="73">
        <v>1758</v>
      </c>
    </row>
    <row r="36" spans="2:4" x14ac:dyDescent="0.2">
      <c r="B36" s="68" t="s">
        <v>225</v>
      </c>
      <c r="C36" s="73">
        <v>48</v>
      </c>
      <c r="D36" s="73">
        <v>1684</v>
      </c>
    </row>
    <row r="37" spans="2:4" x14ac:dyDescent="0.2">
      <c r="B37" s="68" t="s">
        <v>224</v>
      </c>
      <c r="C37" s="73">
        <v>66</v>
      </c>
      <c r="D37" s="73">
        <v>1627</v>
      </c>
    </row>
    <row r="38" spans="2:4" x14ac:dyDescent="0.2">
      <c r="B38" s="68" t="s">
        <v>227</v>
      </c>
      <c r="C38" s="73">
        <v>26</v>
      </c>
      <c r="D38" s="73">
        <v>1391</v>
      </c>
    </row>
    <row r="39" spans="2:4" x14ac:dyDescent="0.2">
      <c r="B39" s="68" t="s">
        <v>228</v>
      </c>
      <c r="C39" s="73">
        <v>43</v>
      </c>
      <c r="D39" s="73">
        <v>1263</v>
      </c>
    </row>
    <row r="40" spans="2:4" x14ac:dyDescent="0.2">
      <c r="B40" s="68" t="s">
        <v>226</v>
      </c>
      <c r="C40" s="73">
        <v>37</v>
      </c>
      <c r="D40" s="73">
        <v>1203</v>
      </c>
    </row>
    <row r="41" spans="2:4" x14ac:dyDescent="0.2">
      <c r="B41" s="68" t="s">
        <v>229</v>
      </c>
      <c r="C41" s="73">
        <v>39</v>
      </c>
      <c r="D41" s="73">
        <v>1069</v>
      </c>
    </row>
    <row r="42" spans="2:4" x14ac:dyDescent="0.2">
      <c r="B42" s="68" t="s">
        <v>231</v>
      </c>
      <c r="C42" s="73">
        <v>43</v>
      </c>
      <c r="D42" s="73">
        <v>1046</v>
      </c>
    </row>
    <row r="43" spans="2:4" x14ac:dyDescent="0.2">
      <c r="B43" s="68" t="s">
        <v>232</v>
      </c>
      <c r="C43" s="73">
        <v>55</v>
      </c>
      <c r="D43" s="73">
        <v>1030</v>
      </c>
    </row>
    <row r="44" spans="2:4" x14ac:dyDescent="0.2">
      <c r="B44" s="68" t="s">
        <v>234</v>
      </c>
      <c r="C44" s="73">
        <v>50</v>
      </c>
      <c r="D44" s="73">
        <v>1002</v>
      </c>
    </row>
    <row r="45" spans="2:4" x14ac:dyDescent="0.2">
      <c r="B45" s="68" t="s">
        <v>230</v>
      </c>
      <c r="C45" s="73">
        <v>63</v>
      </c>
      <c r="D45" s="73">
        <v>878</v>
      </c>
    </row>
    <row r="46" spans="2:4" x14ac:dyDescent="0.2">
      <c r="B46" s="68" t="s">
        <v>233</v>
      </c>
      <c r="C46" s="73">
        <v>30</v>
      </c>
      <c r="D46" s="73">
        <v>822</v>
      </c>
    </row>
    <row r="47" spans="2:4" x14ac:dyDescent="0.2">
      <c r="B47" s="68" t="s">
        <v>236</v>
      </c>
      <c r="C47" s="73">
        <v>29</v>
      </c>
      <c r="D47" s="73">
        <v>670</v>
      </c>
    </row>
    <row r="48" spans="2:4" x14ac:dyDescent="0.2">
      <c r="B48" s="68" t="s">
        <v>235</v>
      </c>
      <c r="C48" s="73">
        <v>29</v>
      </c>
      <c r="D48" s="73">
        <v>669</v>
      </c>
    </row>
    <row r="49" spans="2:4" x14ac:dyDescent="0.2">
      <c r="B49" s="68" t="s">
        <v>242</v>
      </c>
      <c r="C49" s="73">
        <v>10</v>
      </c>
      <c r="D49" s="73">
        <v>614</v>
      </c>
    </row>
    <row r="50" spans="2:4" x14ac:dyDescent="0.2">
      <c r="B50" s="68" t="s">
        <v>237</v>
      </c>
      <c r="C50" s="73">
        <v>38</v>
      </c>
      <c r="D50" s="73">
        <v>515</v>
      </c>
    </row>
    <row r="51" spans="2:4" x14ac:dyDescent="0.2">
      <c r="B51" s="68" t="s">
        <v>240</v>
      </c>
      <c r="C51" s="73">
        <v>9</v>
      </c>
      <c r="D51" s="73">
        <v>510</v>
      </c>
    </row>
    <row r="52" spans="2:4" x14ac:dyDescent="0.2">
      <c r="B52" s="68" t="s">
        <v>239</v>
      </c>
      <c r="C52" s="73">
        <v>24</v>
      </c>
      <c r="D52" s="73">
        <v>508</v>
      </c>
    </row>
    <row r="53" spans="2:4" x14ac:dyDescent="0.2">
      <c r="B53" s="68" t="s">
        <v>238</v>
      </c>
      <c r="C53" s="73">
        <v>26</v>
      </c>
      <c r="D53" s="73">
        <v>496</v>
      </c>
    </row>
    <row r="54" spans="2:4" x14ac:dyDescent="0.2">
      <c r="B54" s="68" t="s">
        <v>241</v>
      </c>
      <c r="C54" s="73">
        <v>12</v>
      </c>
      <c r="D54" s="73">
        <v>358</v>
      </c>
    </row>
    <row r="55" spans="2:4" x14ac:dyDescent="0.2">
      <c r="B55" s="68" t="s">
        <v>243</v>
      </c>
      <c r="C55" s="73">
        <v>8</v>
      </c>
      <c r="D55" s="73">
        <v>230</v>
      </c>
    </row>
    <row r="56" spans="2:4" x14ac:dyDescent="0.2">
      <c r="B56" s="68" t="s">
        <v>244</v>
      </c>
      <c r="C56" s="73">
        <v>6</v>
      </c>
      <c r="D56" s="73">
        <v>130</v>
      </c>
    </row>
    <row r="57" spans="2:4" ht="13.5" thickBot="1" x14ac:dyDescent="0.25">
      <c r="B57" s="69" t="s">
        <v>245</v>
      </c>
      <c r="C57" s="74">
        <v>4</v>
      </c>
      <c r="D57" s="74">
        <v>63</v>
      </c>
    </row>
  </sheetData>
  <sortState xmlns:xlrd2="http://schemas.microsoft.com/office/spreadsheetml/2017/richdata2" ref="B4:D57">
    <sortCondition descending="1" ref="D4"/>
  </sortState>
  <mergeCells count="1">
    <mergeCell ref="B2:D2"/>
  </mergeCells>
  <phoneticPr fontId="13" type="noConversion"/>
  <pageMargins left="0.75" right="0.75" top="1" bottom="1" header="0.5" footer="0.5"/>
  <pageSetup paperSize="125" orientation="portrait" r:id="rId1"/>
  <headerFooter alignWithMargins="0">
    <oddHeader>&amp;A</oddHeader>
    <oddFoote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Z34"/>
  <sheetViews>
    <sheetView topLeftCell="B1" zoomScale="80" zoomScaleNormal="80" workbookViewId="0">
      <selection activeCell="B2" sqref="B2:G2"/>
    </sheetView>
  </sheetViews>
  <sheetFormatPr defaultRowHeight="12.75" x14ac:dyDescent="0.2"/>
  <cols>
    <col min="1" max="1" width="4.28515625" customWidth="1"/>
    <col min="2" max="2" width="30.5703125" customWidth="1"/>
    <col min="3" max="4" width="18.5703125" customWidth="1"/>
    <col min="5" max="5" width="18.28515625" customWidth="1"/>
    <col min="6" max="6" width="18.140625" customWidth="1"/>
    <col min="7" max="7" width="17.5703125" customWidth="1"/>
    <col min="8" max="8" width="12" bestFit="1" customWidth="1"/>
    <col min="9" max="9" width="13.85546875" bestFit="1" customWidth="1"/>
    <col min="10" max="11" width="12.28515625" bestFit="1" customWidth="1"/>
  </cols>
  <sheetData>
    <row r="1" spans="2:26" ht="21.75" customHeight="1" thickBot="1" x14ac:dyDescent="0.25"/>
    <row r="2" spans="2:26" ht="36.75" customHeight="1" thickBot="1" x14ac:dyDescent="0.25">
      <c r="B2" s="157" t="s">
        <v>682</v>
      </c>
      <c r="C2" s="158"/>
      <c r="D2" s="158"/>
      <c r="E2" s="158"/>
      <c r="F2" s="158"/>
      <c r="G2" s="158"/>
      <c r="H2" s="67"/>
    </row>
    <row r="3" spans="2:26" ht="20.25" customHeight="1" thickBot="1" x14ac:dyDescent="0.3">
      <c r="B3" s="174" t="s">
        <v>127</v>
      </c>
      <c r="C3" s="176" t="s">
        <v>681</v>
      </c>
      <c r="D3" s="171" t="s">
        <v>674</v>
      </c>
      <c r="E3" s="172"/>
      <c r="F3" s="173"/>
      <c r="G3" s="176" t="s">
        <v>675</v>
      </c>
    </row>
    <row r="4" spans="2:26" ht="24" customHeight="1" thickBot="1" x14ac:dyDescent="0.3">
      <c r="B4" s="175"/>
      <c r="C4" s="177"/>
      <c r="D4" s="71" t="s">
        <v>98</v>
      </c>
      <c r="E4" s="71" t="s">
        <v>13</v>
      </c>
      <c r="F4" s="71" t="s">
        <v>11</v>
      </c>
      <c r="G4" s="177"/>
    </row>
    <row r="5" spans="2:26" x14ac:dyDescent="0.2">
      <c r="B5" s="116"/>
      <c r="C5" s="117"/>
      <c r="D5" s="117"/>
      <c r="E5" s="117"/>
      <c r="F5" s="145"/>
      <c r="G5" s="145"/>
    </row>
    <row r="6" spans="2:26" x14ac:dyDescent="0.2">
      <c r="B6" s="116" t="s">
        <v>127</v>
      </c>
      <c r="C6" s="118"/>
      <c r="D6" s="118"/>
      <c r="E6" s="118"/>
      <c r="F6" s="118"/>
      <c r="G6" s="118"/>
      <c r="H6" s="17"/>
      <c r="I6" s="63"/>
      <c r="J6" s="17"/>
      <c r="K6" s="17"/>
      <c r="L6" s="17"/>
      <c r="M6" s="17"/>
      <c r="N6" s="17"/>
      <c r="O6" s="17"/>
      <c r="P6" s="17"/>
      <c r="Q6" s="17"/>
    </row>
    <row r="7" spans="2:26" x14ac:dyDescent="0.2">
      <c r="B7" s="119" t="s">
        <v>129</v>
      </c>
      <c r="C7" s="140">
        <v>42292</v>
      </c>
      <c r="D7" s="140">
        <v>28415</v>
      </c>
      <c r="E7" s="141">
        <v>18861</v>
      </c>
      <c r="F7" s="140">
        <v>9544</v>
      </c>
      <c r="G7" s="140">
        <v>13929</v>
      </c>
      <c r="H7" s="22"/>
      <c r="I7" s="60"/>
      <c r="J7" s="60"/>
      <c r="K7" s="60"/>
      <c r="L7" s="60"/>
      <c r="M7" s="60"/>
      <c r="N7" s="41"/>
      <c r="Q7" s="41"/>
      <c r="R7" s="41"/>
      <c r="U7" s="41"/>
      <c r="V7" s="41"/>
      <c r="Y7" s="41"/>
      <c r="Z7" s="41"/>
    </row>
    <row r="8" spans="2:26" x14ac:dyDescent="0.2">
      <c r="B8" s="119" t="s">
        <v>130</v>
      </c>
      <c r="C8" s="140">
        <v>38734</v>
      </c>
      <c r="D8" s="140">
        <v>23729</v>
      </c>
      <c r="E8" s="141">
        <v>15007</v>
      </c>
      <c r="F8" s="140">
        <v>8702</v>
      </c>
      <c r="G8" s="140">
        <v>15051</v>
      </c>
      <c r="H8" s="22"/>
      <c r="I8" s="60"/>
      <c r="J8" s="60"/>
      <c r="K8" s="60"/>
      <c r="L8" s="60"/>
      <c r="M8" s="60"/>
      <c r="N8" s="41"/>
      <c r="Q8" s="41"/>
      <c r="R8" s="41"/>
      <c r="U8" s="41"/>
      <c r="V8" s="41"/>
      <c r="Y8" s="41"/>
      <c r="Z8" s="41"/>
    </row>
    <row r="9" spans="2:26" x14ac:dyDescent="0.2">
      <c r="B9" s="119" t="s">
        <v>131</v>
      </c>
      <c r="C9" s="140">
        <v>31190</v>
      </c>
      <c r="D9" s="140">
        <v>18798</v>
      </c>
      <c r="E9" s="141">
        <v>11964</v>
      </c>
      <c r="F9" s="140">
        <v>6813</v>
      </c>
      <c r="G9" s="140">
        <v>12437</v>
      </c>
      <c r="H9" s="22"/>
      <c r="I9" s="60"/>
      <c r="J9" s="60"/>
      <c r="K9" s="60"/>
      <c r="L9" s="60"/>
      <c r="M9" s="60"/>
      <c r="N9" s="41"/>
      <c r="Q9" s="41"/>
      <c r="R9" s="41"/>
      <c r="U9" s="41"/>
      <c r="V9" s="41"/>
      <c r="Y9" s="41"/>
      <c r="Z9" s="41"/>
    </row>
    <row r="10" spans="2:26" x14ac:dyDescent="0.2">
      <c r="B10" s="119" t="s">
        <v>132</v>
      </c>
      <c r="C10" s="140">
        <v>29300</v>
      </c>
      <c r="D10" s="140">
        <v>19038</v>
      </c>
      <c r="E10" s="141">
        <v>12129</v>
      </c>
      <c r="F10" s="140">
        <v>6905</v>
      </c>
      <c r="G10" s="140">
        <v>10312</v>
      </c>
      <c r="H10" s="22"/>
      <c r="I10" s="60"/>
      <c r="J10" s="60"/>
      <c r="K10" s="60"/>
      <c r="L10" s="60"/>
      <c r="M10" s="60"/>
      <c r="N10" s="41"/>
      <c r="Q10" s="41"/>
      <c r="R10" s="41"/>
      <c r="U10" s="41"/>
      <c r="V10" s="41"/>
      <c r="Y10" s="41"/>
      <c r="Z10" s="41"/>
    </row>
    <row r="11" spans="2:26" x14ac:dyDescent="0.2">
      <c r="B11" s="119" t="s">
        <v>133</v>
      </c>
      <c r="C11" s="140">
        <v>88553</v>
      </c>
      <c r="D11" s="140">
        <v>57900</v>
      </c>
      <c r="E11" s="141">
        <v>36400</v>
      </c>
      <c r="F11" s="140">
        <v>21466</v>
      </c>
      <c r="G11" s="140">
        <v>30805</v>
      </c>
      <c r="H11" s="22"/>
      <c r="I11" s="60"/>
      <c r="J11" s="60"/>
      <c r="K11" s="60"/>
      <c r="L11" s="60"/>
      <c r="M11" s="60"/>
      <c r="N11" s="41"/>
      <c r="Q11" s="41"/>
      <c r="R11" s="41"/>
      <c r="U11" s="41"/>
      <c r="V11" s="41"/>
      <c r="Y11" s="41"/>
      <c r="Z11" s="41"/>
    </row>
    <row r="12" spans="2:26" x14ac:dyDescent="0.2">
      <c r="B12" s="119" t="s">
        <v>134</v>
      </c>
      <c r="C12" s="140">
        <v>58129</v>
      </c>
      <c r="D12" s="140">
        <v>40336</v>
      </c>
      <c r="E12" s="141">
        <v>23843</v>
      </c>
      <c r="F12" s="140">
        <v>16484</v>
      </c>
      <c r="G12" s="140">
        <v>17983</v>
      </c>
      <c r="H12" s="22"/>
      <c r="I12" s="60"/>
      <c r="J12" s="60"/>
      <c r="K12" s="60"/>
      <c r="L12" s="60"/>
      <c r="M12" s="60"/>
      <c r="N12" s="41"/>
      <c r="Q12" s="41"/>
      <c r="R12" s="41"/>
      <c r="U12" s="41"/>
      <c r="V12" s="41"/>
      <c r="Y12" s="41"/>
      <c r="Z12" s="41"/>
    </row>
    <row r="13" spans="2:26" ht="13.5" thickBot="1" x14ac:dyDescent="0.25">
      <c r="B13" s="87" t="s">
        <v>15</v>
      </c>
      <c r="C13" s="140">
        <v>452</v>
      </c>
      <c r="D13" s="140">
        <v>216</v>
      </c>
      <c r="E13" s="141">
        <v>126</v>
      </c>
      <c r="F13" s="142">
        <v>49</v>
      </c>
      <c r="G13" s="142">
        <v>240</v>
      </c>
      <c r="H13" s="22"/>
      <c r="I13" s="60"/>
      <c r="J13" s="60"/>
      <c r="K13" s="60"/>
      <c r="L13" s="60"/>
      <c r="M13" s="60"/>
      <c r="N13" s="41"/>
      <c r="Q13" s="41"/>
      <c r="R13" s="41"/>
      <c r="U13" s="41"/>
      <c r="V13" s="41"/>
      <c r="Y13" s="41"/>
      <c r="Z13" s="41"/>
    </row>
    <row r="14" spans="2:26" ht="98.45" customHeight="1" x14ac:dyDescent="0.2">
      <c r="B14" s="170" t="s">
        <v>664</v>
      </c>
      <c r="C14" s="164"/>
      <c r="D14" s="164"/>
      <c r="E14" s="164"/>
      <c r="F14" s="164"/>
      <c r="G14" s="164"/>
      <c r="I14" s="61"/>
      <c r="J14" s="61"/>
      <c r="K14" s="61"/>
      <c r="L14" s="61"/>
      <c r="M14" s="61"/>
    </row>
    <row r="15" spans="2:26" x14ac:dyDescent="0.2">
      <c r="B15" s="31"/>
      <c r="C15" s="6"/>
      <c r="D15" s="6"/>
      <c r="E15" s="6"/>
      <c r="F15" s="6"/>
      <c r="G15" s="6"/>
      <c r="I15" s="60"/>
      <c r="J15" s="60"/>
      <c r="K15" s="60"/>
      <c r="L15" s="60"/>
      <c r="M15" s="60"/>
    </row>
    <row r="16" spans="2:26" x14ac:dyDescent="0.2">
      <c r="B16" s="31"/>
      <c r="C16" s="14"/>
      <c r="D16" s="14"/>
      <c r="E16" s="14"/>
      <c r="F16" s="14"/>
      <c r="G16" s="14"/>
      <c r="I16" s="60"/>
      <c r="J16" s="60"/>
      <c r="K16" s="60"/>
      <c r="L16" s="60"/>
      <c r="M16" s="60"/>
    </row>
    <row r="17" spans="2:13" x14ac:dyDescent="0.2">
      <c r="B17" s="30"/>
      <c r="C17" s="32"/>
      <c r="D17" s="32"/>
      <c r="E17" s="32"/>
      <c r="F17" s="32"/>
      <c r="G17" s="32"/>
      <c r="I17" s="60"/>
      <c r="J17" s="60"/>
      <c r="K17" s="60"/>
      <c r="L17" s="60"/>
      <c r="M17" s="60"/>
    </row>
    <row r="18" spans="2:13" x14ac:dyDescent="0.2">
      <c r="B18" s="30"/>
      <c r="C18" s="32"/>
      <c r="D18" s="32"/>
      <c r="E18" s="32"/>
      <c r="F18" s="32"/>
      <c r="G18" s="32"/>
      <c r="I18" s="60"/>
      <c r="J18" s="60"/>
      <c r="K18" s="60"/>
      <c r="L18" s="60"/>
      <c r="M18" s="60"/>
    </row>
    <row r="19" spans="2:13" x14ac:dyDescent="0.2">
      <c r="B19" s="30"/>
      <c r="C19" s="32"/>
      <c r="D19" s="32"/>
      <c r="E19" s="32"/>
      <c r="F19" s="32"/>
      <c r="G19" s="32"/>
      <c r="I19" s="60"/>
      <c r="J19" s="60"/>
      <c r="K19" s="60"/>
      <c r="L19" s="60"/>
      <c r="M19" s="60"/>
    </row>
    <row r="20" spans="2:13" x14ac:dyDescent="0.2">
      <c r="B20" s="30"/>
      <c r="C20" s="32"/>
      <c r="D20" s="32"/>
      <c r="E20" s="32"/>
      <c r="F20" s="32"/>
      <c r="G20" s="32"/>
      <c r="I20" s="60"/>
      <c r="J20" s="60"/>
      <c r="K20" s="60"/>
      <c r="L20" s="60"/>
      <c r="M20" s="60"/>
    </row>
    <row r="21" spans="2:13" x14ac:dyDescent="0.2">
      <c r="B21" s="30"/>
      <c r="C21" s="32"/>
      <c r="D21" s="32"/>
      <c r="E21" s="32"/>
      <c r="F21" s="32"/>
      <c r="G21" s="32"/>
      <c r="I21" s="60"/>
      <c r="J21" s="60"/>
      <c r="K21" s="60"/>
      <c r="L21" s="60"/>
      <c r="M21" s="60"/>
    </row>
    <row r="22" spans="2:13" x14ac:dyDescent="0.2">
      <c r="B22" s="30"/>
      <c r="C22" s="32"/>
      <c r="D22" s="32"/>
      <c r="E22" s="32"/>
      <c r="F22" s="32"/>
      <c r="G22" s="32"/>
      <c r="I22" s="60"/>
      <c r="J22" s="60"/>
      <c r="K22" s="60"/>
      <c r="L22" s="60"/>
      <c r="M22" s="60"/>
    </row>
    <row r="23" spans="2:13" x14ac:dyDescent="0.2">
      <c r="I23" s="60"/>
      <c r="J23" s="60"/>
      <c r="K23" s="60"/>
      <c r="L23" s="60"/>
      <c r="M23" s="60"/>
    </row>
    <row r="24" spans="2:13" x14ac:dyDescent="0.2">
      <c r="I24" s="60"/>
      <c r="J24" s="60"/>
      <c r="K24" s="60"/>
      <c r="L24" s="60"/>
      <c r="M24" s="60"/>
    </row>
    <row r="25" spans="2:13" x14ac:dyDescent="0.2">
      <c r="I25" s="62"/>
      <c r="J25" s="62"/>
      <c r="K25" s="62"/>
      <c r="L25" s="62"/>
      <c r="M25" s="62"/>
    </row>
    <row r="26" spans="2:13" x14ac:dyDescent="0.2">
      <c r="I26" s="62"/>
      <c r="J26" s="62"/>
      <c r="K26" s="62"/>
      <c r="L26" s="62"/>
      <c r="M26" s="62"/>
    </row>
    <row r="27" spans="2:13" x14ac:dyDescent="0.2">
      <c r="I27" s="62"/>
      <c r="J27" s="62"/>
      <c r="K27" s="62"/>
      <c r="L27" s="62"/>
      <c r="M27" s="62"/>
    </row>
    <row r="28" spans="2:13" x14ac:dyDescent="0.2">
      <c r="I28" s="62"/>
      <c r="J28" s="62"/>
      <c r="K28" s="62"/>
      <c r="L28" s="62"/>
      <c r="M28" s="62"/>
    </row>
    <row r="29" spans="2:13" x14ac:dyDescent="0.2">
      <c r="I29" s="62"/>
      <c r="J29" s="62"/>
      <c r="K29" s="62"/>
      <c r="L29" s="62"/>
      <c r="M29" s="62"/>
    </row>
    <row r="30" spans="2:13" x14ac:dyDescent="0.2">
      <c r="I30" s="62"/>
      <c r="J30" s="62"/>
      <c r="K30" s="62"/>
      <c r="L30" s="62"/>
      <c r="M30" s="62"/>
    </row>
    <row r="31" spans="2:13" x14ac:dyDescent="0.2">
      <c r="I31" s="62"/>
      <c r="J31" s="62"/>
      <c r="K31" s="62"/>
      <c r="L31" s="62"/>
      <c r="M31" s="62"/>
    </row>
    <row r="32" spans="2:13" x14ac:dyDescent="0.2">
      <c r="I32" s="59"/>
      <c r="J32" s="59"/>
      <c r="K32" s="59"/>
      <c r="L32" s="59"/>
      <c r="M32" s="59"/>
    </row>
    <row r="33" spans="9:9" x14ac:dyDescent="0.2">
      <c r="I33" s="59"/>
    </row>
    <row r="34" spans="9:9" x14ac:dyDescent="0.2">
      <c r="I34" s="59"/>
    </row>
  </sheetData>
  <mergeCells count="6">
    <mergeCell ref="B14:G14"/>
    <mergeCell ref="B2:G2"/>
    <mergeCell ref="C3:C4"/>
    <mergeCell ref="B3:B4"/>
    <mergeCell ref="D3:F3"/>
    <mergeCell ref="G3:G4"/>
  </mergeCells>
  <phoneticPr fontId="2" type="noConversion"/>
  <pageMargins left="0.75" right="0.75" top="0.75" bottom="0.75" header="0.5" footer="0.5"/>
  <pageSetup scale="74" fitToHeight="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K13"/>
  <sheetViews>
    <sheetView zoomScale="80" zoomScaleNormal="80" workbookViewId="0">
      <selection activeCell="H19" sqref="H19"/>
    </sheetView>
  </sheetViews>
  <sheetFormatPr defaultColWidth="8.85546875" defaultRowHeight="12.75" x14ac:dyDescent="0.2"/>
  <cols>
    <col min="1" max="1" width="5.85546875" customWidth="1"/>
    <col min="2" max="2" width="39" customWidth="1"/>
    <col min="3" max="3" width="17.5703125" style="37" customWidth="1"/>
    <col min="4" max="4" width="16.7109375" style="37" customWidth="1"/>
    <col min="5" max="5" width="18.5703125" style="37" customWidth="1"/>
    <col min="6" max="6" width="14.5703125" style="41" customWidth="1"/>
  </cols>
  <sheetData>
    <row r="1" spans="2:11" ht="21.75" customHeight="1" thickBot="1" x14ac:dyDescent="0.25"/>
    <row r="2" spans="2:11" ht="36.75" customHeight="1" thickBot="1" x14ac:dyDescent="0.25">
      <c r="B2" s="160" t="s">
        <v>683</v>
      </c>
      <c r="C2" s="160"/>
      <c r="D2" s="160"/>
      <c r="E2" s="160"/>
    </row>
    <row r="3" spans="2:11" ht="23.25" customHeight="1" thickBot="1" x14ac:dyDescent="0.3">
      <c r="B3" s="70" t="s">
        <v>90</v>
      </c>
      <c r="C3" s="143" t="s">
        <v>147</v>
      </c>
      <c r="D3" s="143" t="s">
        <v>145</v>
      </c>
      <c r="E3" s="143" t="s">
        <v>146</v>
      </c>
    </row>
    <row r="4" spans="2:11" x14ac:dyDescent="0.2">
      <c r="B4" s="122" t="s">
        <v>91</v>
      </c>
      <c r="C4" s="123">
        <v>43029</v>
      </c>
      <c r="D4" s="123">
        <v>38246</v>
      </c>
      <c r="E4" s="123">
        <v>4837</v>
      </c>
      <c r="G4" s="37"/>
      <c r="H4" s="41"/>
      <c r="I4" s="37"/>
      <c r="J4" s="41"/>
      <c r="K4" s="37"/>
    </row>
    <row r="5" spans="2:11" x14ac:dyDescent="0.2">
      <c r="B5" s="122" t="s">
        <v>92</v>
      </c>
      <c r="C5" s="123">
        <v>10640</v>
      </c>
      <c r="D5" s="123">
        <v>8934</v>
      </c>
      <c r="E5" s="123">
        <v>1715</v>
      </c>
      <c r="G5" s="37"/>
      <c r="H5" s="41"/>
      <c r="I5" s="37"/>
      <c r="J5" s="41"/>
      <c r="K5" s="37"/>
    </row>
    <row r="6" spans="2:11" x14ac:dyDescent="0.2">
      <c r="B6" s="122" t="s">
        <v>93</v>
      </c>
      <c r="C6" s="123">
        <v>14581</v>
      </c>
      <c r="D6" s="123">
        <v>12551</v>
      </c>
      <c r="E6" s="123">
        <v>2055</v>
      </c>
      <c r="G6" s="37"/>
      <c r="H6" s="41"/>
      <c r="I6" s="37"/>
      <c r="J6" s="41"/>
      <c r="K6" s="37"/>
    </row>
    <row r="7" spans="2:11" x14ac:dyDescent="0.2">
      <c r="B7" s="122" t="s">
        <v>94</v>
      </c>
      <c r="C7" s="123">
        <v>67104</v>
      </c>
      <c r="D7" s="123">
        <v>56025</v>
      </c>
      <c r="E7" s="123">
        <v>11161</v>
      </c>
      <c r="G7" s="37"/>
      <c r="H7" s="41"/>
      <c r="I7" s="37"/>
      <c r="J7" s="41"/>
      <c r="K7" s="37"/>
    </row>
    <row r="8" spans="2:11" x14ac:dyDescent="0.2">
      <c r="B8" s="122" t="s">
        <v>95</v>
      </c>
      <c r="C8" s="123">
        <v>21803</v>
      </c>
      <c r="D8" s="123">
        <v>17944</v>
      </c>
      <c r="E8" s="123">
        <v>3896</v>
      </c>
      <c r="G8" s="37"/>
      <c r="H8" s="41"/>
      <c r="I8" s="37"/>
      <c r="J8" s="41"/>
      <c r="K8" s="37"/>
    </row>
    <row r="9" spans="2:11" x14ac:dyDescent="0.2">
      <c r="B9" s="122" t="s">
        <v>96</v>
      </c>
      <c r="C9" s="123">
        <v>58255</v>
      </c>
      <c r="D9" s="123">
        <v>52219</v>
      </c>
      <c r="E9" s="123">
        <v>6094</v>
      </c>
      <c r="G9" s="37"/>
      <c r="H9" s="41"/>
      <c r="I9" s="37"/>
      <c r="J9" s="41"/>
      <c r="K9" s="37"/>
    </row>
    <row r="10" spans="2:11" ht="13.5" thickBot="1" x14ac:dyDescent="0.25">
      <c r="B10" s="124" t="s">
        <v>144</v>
      </c>
      <c r="C10" s="125">
        <v>8481</v>
      </c>
      <c r="D10" s="125">
        <v>6926</v>
      </c>
      <c r="E10" s="125">
        <v>1590</v>
      </c>
    </row>
    <row r="11" spans="2:11" ht="57.6" customHeight="1" x14ac:dyDescent="0.2">
      <c r="B11" s="178" t="s">
        <v>190</v>
      </c>
      <c r="C11" s="179"/>
      <c r="D11" s="179"/>
      <c r="E11" s="179"/>
    </row>
    <row r="12" spans="2:11" s="20" customFormat="1" x14ac:dyDescent="0.2">
      <c r="C12" s="55"/>
      <c r="D12" s="55"/>
      <c r="E12" s="55"/>
      <c r="F12" s="56"/>
    </row>
    <row r="13" spans="2:11" s="17" customFormat="1" x14ac:dyDescent="0.2">
      <c r="C13" s="53"/>
      <c r="D13" s="53"/>
      <c r="E13" s="53"/>
      <c r="F13" s="54"/>
    </row>
  </sheetData>
  <mergeCells count="2">
    <mergeCell ref="B2:E2"/>
    <mergeCell ref="B11:E11"/>
  </mergeCells>
  <phoneticPr fontId="2"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H23"/>
  <sheetViews>
    <sheetView zoomScale="80" zoomScaleNormal="80" workbookViewId="0">
      <selection activeCell="H8" sqref="H8"/>
    </sheetView>
  </sheetViews>
  <sheetFormatPr defaultRowHeight="12.75" x14ac:dyDescent="0.2"/>
  <cols>
    <col min="1" max="1" width="5.85546875" customWidth="1"/>
    <col min="2" max="2" width="39.7109375" customWidth="1"/>
    <col min="3" max="3" width="18.28515625" customWidth="1"/>
    <col min="4" max="4" width="16.7109375" customWidth="1"/>
  </cols>
  <sheetData>
    <row r="1" spans="2:8" ht="25.5" customHeight="1" thickBot="1" x14ac:dyDescent="0.25"/>
    <row r="2" spans="2:8" ht="30.6" customHeight="1" thickBot="1" x14ac:dyDescent="0.3">
      <c r="B2" s="160" t="s">
        <v>684</v>
      </c>
      <c r="C2" s="180"/>
      <c r="D2" s="180"/>
    </row>
    <row r="3" spans="2:8" ht="30.75" thickBot="1" x14ac:dyDescent="0.3">
      <c r="B3" s="105"/>
      <c r="C3" s="129" t="s">
        <v>674</v>
      </c>
      <c r="D3" s="129" t="s">
        <v>675</v>
      </c>
    </row>
    <row r="4" spans="2:8" ht="38.25" x14ac:dyDescent="0.2">
      <c r="B4" s="126" t="s">
        <v>89</v>
      </c>
      <c r="C4" s="130"/>
      <c r="D4" s="130"/>
    </row>
    <row r="5" spans="2:8" x14ac:dyDescent="0.2">
      <c r="B5" s="127" t="s">
        <v>83</v>
      </c>
      <c r="C5" s="131">
        <v>126</v>
      </c>
      <c r="D5" s="131">
        <v>4369</v>
      </c>
      <c r="E5" s="41"/>
      <c r="F5" s="41"/>
      <c r="G5" s="41"/>
      <c r="H5" s="41"/>
    </row>
    <row r="6" spans="2:8" x14ac:dyDescent="0.2">
      <c r="B6" s="127" t="s">
        <v>84</v>
      </c>
      <c r="C6" s="131">
        <v>11106</v>
      </c>
      <c r="D6" s="131">
        <v>831</v>
      </c>
      <c r="E6" s="41"/>
      <c r="F6" s="41"/>
      <c r="G6" s="41"/>
      <c r="H6" s="41"/>
    </row>
    <row r="7" spans="2:8" x14ac:dyDescent="0.2">
      <c r="B7" s="127" t="s">
        <v>85</v>
      </c>
      <c r="C7" s="131">
        <v>1329</v>
      </c>
      <c r="D7" s="131">
        <v>3285</v>
      </c>
      <c r="E7" s="41"/>
      <c r="F7" s="41"/>
      <c r="G7" s="41"/>
      <c r="H7" s="41"/>
    </row>
    <row r="8" spans="2:8" x14ac:dyDescent="0.2">
      <c r="B8" s="127" t="s">
        <v>86</v>
      </c>
      <c r="C8" s="131">
        <v>3669</v>
      </c>
      <c r="D8" s="131">
        <v>116</v>
      </c>
      <c r="E8" s="41"/>
      <c r="F8" s="41"/>
      <c r="G8" s="41"/>
      <c r="H8" s="41"/>
    </row>
    <row r="9" spans="2:8" x14ac:dyDescent="0.2">
      <c r="B9" s="127" t="s">
        <v>87</v>
      </c>
      <c r="C9" s="131">
        <v>2742</v>
      </c>
      <c r="D9" s="131">
        <v>101178</v>
      </c>
      <c r="E9" s="41"/>
      <c r="F9" s="41"/>
      <c r="G9" s="41"/>
    </row>
    <row r="10" spans="2:8" ht="13.5" thickBot="1" x14ac:dyDescent="0.25">
      <c r="B10" s="128" t="s">
        <v>88</v>
      </c>
      <c r="C10" s="132">
        <v>188818</v>
      </c>
      <c r="D10" s="132">
        <v>1393</v>
      </c>
      <c r="E10" s="41"/>
      <c r="G10" s="42"/>
      <c r="H10" s="41"/>
    </row>
    <row r="11" spans="2:8" ht="33" customHeight="1" x14ac:dyDescent="0.2">
      <c r="B11" s="181" t="s">
        <v>191</v>
      </c>
      <c r="C11" s="167"/>
      <c r="D11" s="167"/>
    </row>
    <row r="12" spans="2:8" ht="31.9" customHeight="1" x14ac:dyDescent="0.2">
      <c r="B12" s="57"/>
      <c r="C12" s="57"/>
      <c r="D12" s="57"/>
    </row>
    <row r="13" spans="2:8" ht="31.9" customHeight="1" x14ac:dyDescent="0.2"/>
    <row r="14" spans="2:8" ht="31.9" customHeight="1" x14ac:dyDescent="0.2"/>
    <row r="15" spans="2:8" ht="43.15" customHeight="1" x14ac:dyDescent="0.2"/>
    <row r="16" spans="2:8" ht="19.5" customHeight="1" x14ac:dyDescent="0.2"/>
    <row r="17" ht="18.75" customHeight="1" x14ac:dyDescent="0.2"/>
    <row r="18" ht="18.75" customHeight="1" x14ac:dyDescent="0.2"/>
    <row r="19" ht="18.75" customHeight="1" x14ac:dyDescent="0.2"/>
    <row r="20" ht="18.75" customHeight="1" x14ac:dyDescent="0.2"/>
    <row r="21" ht="16.5" customHeight="1" x14ac:dyDescent="0.2"/>
    <row r="22" ht="31.9" customHeight="1" x14ac:dyDescent="0.2"/>
    <row r="23" ht="31.9" customHeight="1" x14ac:dyDescent="0.2"/>
  </sheetData>
  <mergeCells count="2">
    <mergeCell ref="B2:D2"/>
    <mergeCell ref="B11:D11"/>
  </mergeCells>
  <phoneticPr fontId="2"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M8"/>
  <sheetViews>
    <sheetView topLeftCell="B1" workbookViewId="0">
      <selection activeCell="G8" sqref="G8"/>
    </sheetView>
  </sheetViews>
  <sheetFormatPr defaultRowHeight="12.75" x14ac:dyDescent="0.2"/>
  <cols>
    <col min="1" max="1" width="5.85546875" customWidth="1"/>
    <col min="2" max="2" width="39.7109375" customWidth="1"/>
    <col min="3" max="3" width="15.7109375" customWidth="1"/>
    <col min="4" max="4" width="13.5703125" customWidth="1"/>
    <col min="5" max="5" width="18.42578125" customWidth="1"/>
    <col min="6" max="6" width="12" bestFit="1" customWidth="1"/>
    <col min="7" max="7" width="11.42578125" customWidth="1"/>
    <col min="10" max="10" width="12.28515625" customWidth="1"/>
  </cols>
  <sheetData>
    <row r="1" spans="2:13" ht="24" customHeight="1" thickBot="1" x14ac:dyDescent="0.25"/>
    <row r="2" spans="2:13" ht="34.5" customHeight="1" thickBot="1" x14ac:dyDescent="0.25">
      <c r="B2" s="157" t="s">
        <v>142</v>
      </c>
      <c r="C2" s="158"/>
      <c r="D2" s="158"/>
      <c r="E2" s="159"/>
    </row>
    <row r="3" spans="2:13" ht="45.75" thickBot="1" x14ac:dyDescent="0.3">
      <c r="B3" s="129"/>
      <c r="C3" s="129" t="s">
        <v>685</v>
      </c>
      <c r="D3" s="89" t="s">
        <v>686</v>
      </c>
      <c r="E3" s="89" t="s">
        <v>687</v>
      </c>
    </row>
    <row r="4" spans="2:13" x14ac:dyDescent="0.2">
      <c r="B4" s="133" t="s">
        <v>688</v>
      </c>
      <c r="C4" s="131">
        <v>254886</v>
      </c>
      <c r="D4" s="131">
        <v>164626</v>
      </c>
      <c r="E4" s="131">
        <v>90803</v>
      </c>
      <c r="G4" s="43"/>
    </row>
    <row r="5" spans="2:13" ht="38.25" x14ac:dyDescent="0.2">
      <c r="B5" s="106" t="s">
        <v>186</v>
      </c>
      <c r="C5" s="131">
        <v>71382</v>
      </c>
      <c r="D5" s="131">
        <v>46216</v>
      </c>
      <c r="E5" s="131">
        <v>25257</v>
      </c>
      <c r="G5" s="24"/>
      <c r="I5" s="24"/>
      <c r="K5" s="24"/>
    </row>
    <row r="6" spans="2:13" ht="38.25" x14ac:dyDescent="0.2">
      <c r="B6" s="106" t="s">
        <v>187</v>
      </c>
      <c r="C6" s="131">
        <v>58513</v>
      </c>
      <c r="D6" s="131">
        <v>38455</v>
      </c>
      <c r="E6" s="131">
        <v>20134</v>
      </c>
      <c r="G6" s="24"/>
      <c r="I6" s="24"/>
      <c r="K6" s="24"/>
    </row>
    <row r="7" spans="2:13" ht="26.25" thickBot="1" x14ac:dyDescent="0.25">
      <c r="B7" s="134" t="s">
        <v>97</v>
      </c>
      <c r="C7" s="135">
        <v>1.1356734458104156</v>
      </c>
      <c r="D7" s="135">
        <v>1.1469498119572112</v>
      </c>
      <c r="E7" s="135">
        <v>1.1143983089239244</v>
      </c>
      <c r="G7" s="47"/>
      <c r="J7" s="47"/>
      <c r="M7" s="47"/>
    </row>
    <row r="8" spans="2:13" ht="56.25" customHeight="1" x14ac:dyDescent="0.2">
      <c r="B8" s="178" t="s">
        <v>190</v>
      </c>
      <c r="C8" s="179"/>
      <c r="D8" s="179"/>
      <c r="E8" s="179"/>
    </row>
  </sheetData>
  <mergeCells count="2">
    <mergeCell ref="B2:E2"/>
    <mergeCell ref="B8:E8"/>
  </mergeCells>
  <phoneticPr fontId="2" type="noConversion"/>
  <pageMargins left="0.75" right="0.75" top="1" bottom="1" header="0.5" footer="0.5"/>
  <pageSetup paperSize="12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Q31"/>
  <sheetViews>
    <sheetView zoomScale="80" zoomScaleNormal="80" workbookViewId="0">
      <selection activeCell="H9" sqref="H9"/>
    </sheetView>
  </sheetViews>
  <sheetFormatPr defaultRowHeight="12.75" x14ac:dyDescent="0.2"/>
  <cols>
    <col min="1" max="1" width="6.7109375" customWidth="1"/>
    <col min="2" max="2" width="40.7109375" customWidth="1"/>
    <col min="3" max="3" width="20.140625" customWidth="1"/>
    <col min="4" max="4" width="18.7109375" customWidth="1"/>
    <col min="5" max="5" width="26.7109375" customWidth="1"/>
    <col min="7" max="7" width="12.28515625" bestFit="1" customWidth="1"/>
    <col min="11" max="11" width="12.5703125" customWidth="1"/>
  </cols>
  <sheetData>
    <row r="1" spans="2:17" ht="22.5" customHeight="1" thickBot="1" x14ac:dyDescent="0.25"/>
    <row r="2" spans="2:17" ht="39" customHeight="1" thickBot="1" x14ac:dyDescent="0.25">
      <c r="B2" s="160" t="s">
        <v>665</v>
      </c>
      <c r="C2" s="160"/>
      <c r="D2" s="160"/>
      <c r="E2" s="160"/>
    </row>
    <row r="3" spans="2:17" ht="21" customHeight="1" thickBot="1" x14ac:dyDescent="0.3">
      <c r="B3" s="70" t="s">
        <v>690</v>
      </c>
      <c r="C3" s="71" t="s">
        <v>689</v>
      </c>
      <c r="D3" s="71" t="s">
        <v>674</v>
      </c>
      <c r="E3" s="71" t="s">
        <v>675</v>
      </c>
    </row>
    <row r="4" spans="2:17" x14ac:dyDescent="0.2">
      <c r="B4" s="136"/>
      <c r="C4" s="137"/>
      <c r="D4" s="137"/>
      <c r="E4" s="137"/>
    </row>
    <row r="5" spans="2:17" ht="25.5" x14ac:dyDescent="0.2">
      <c r="B5" s="106" t="s">
        <v>114</v>
      </c>
      <c r="C5" s="120">
        <f>'Turnover of PSH Beds'!C6</f>
        <v>58513</v>
      </c>
      <c r="D5" s="120">
        <f>'Turnover of PSH Beds'!D6</f>
        <v>38455</v>
      </c>
      <c r="E5" s="120">
        <f>'Turnover of PSH Beds'!E6</f>
        <v>20134</v>
      </c>
    </row>
    <row r="6" spans="2:17" x14ac:dyDescent="0.2">
      <c r="B6" s="106"/>
      <c r="C6" s="104"/>
      <c r="D6" s="104"/>
      <c r="E6" s="104"/>
    </row>
    <row r="7" spans="2:17" x14ac:dyDescent="0.2">
      <c r="B7" s="106" t="s">
        <v>115</v>
      </c>
      <c r="C7" s="110"/>
      <c r="D7" s="110"/>
      <c r="E7" s="104"/>
    </row>
    <row r="8" spans="2:17" ht="25.5" x14ac:dyDescent="0.2">
      <c r="B8" s="83" t="s">
        <v>116</v>
      </c>
      <c r="C8" s="110">
        <v>3496</v>
      </c>
      <c r="D8" s="110">
        <v>2454</v>
      </c>
      <c r="E8" s="110">
        <v>1044</v>
      </c>
      <c r="H8" s="41"/>
      <c r="I8" s="41"/>
      <c r="K8" s="23"/>
      <c r="L8" s="41"/>
      <c r="M8" s="41"/>
      <c r="P8" s="41"/>
      <c r="Q8" s="41"/>
    </row>
    <row r="9" spans="2:17" ht="25.5" x14ac:dyDescent="0.2">
      <c r="B9" s="83" t="s">
        <v>117</v>
      </c>
      <c r="C9" s="110">
        <v>686</v>
      </c>
      <c r="D9" s="110">
        <v>653</v>
      </c>
      <c r="E9" s="110">
        <v>33</v>
      </c>
      <c r="H9" s="41"/>
      <c r="I9" s="41"/>
      <c r="K9" s="23"/>
      <c r="L9" s="41"/>
      <c r="M9" s="41"/>
      <c r="P9" s="41"/>
      <c r="Q9" s="41"/>
    </row>
    <row r="10" spans="2:17" x14ac:dyDescent="0.2">
      <c r="B10" s="119" t="s">
        <v>162</v>
      </c>
      <c r="C10" s="110">
        <v>2113</v>
      </c>
      <c r="D10" s="110">
        <v>1941</v>
      </c>
      <c r="E10" s="110">
        <v>175</v>
      </c>
      <c r="H10" s="41"/>
      <c r="I10" s="41"/>
      <c r="K10" s="23"/>
      <c r="L10" s="41"/>
      <c r="M10" s="41"/>
      <c r="P10" s="41"/>
      <c r="Q10" s="41"/>
    </row>
    <row r="11" spans="2:17" ht="25.5" x14ac:dyDescent="0.2">
      <c r="B11" s="83" t="s">
        <v>163</v>
      </c>
      <c r="C11" s="110">
        <v>4738</v>
      </c>
      <c r="D11" s="110">
        <v>3172</v>
      </c>
      <c r="E11" s="110">
        <v>1572</v>
      </c>
      <c r="H11" s="41"/>
      <c r="I11" s="41"/>
      <c r="K11" s="23"/>
      <c r="L11" s="41"/>
      <c r="M11" s="41"/>
      <c r="P11" s="41"/>
      <c r="Q11" s="41"/>
    </row>
    <row r="12" spans="2:17" ht="25.5" x14ac:dyDescent="0.2">
      <c r="B12" s="83" t="s">
        <v>164</v>
      </c>
      <c r="C12" s="110">
        <v>3157</v>
      </c>
      <c r="D12" s="110">
        <v>1494</v>
      </c>
      <c r="E12" s="110">
        <v>1668</v>
      </c>
      <c r="H12" s="41"/>
      <c r="I12" s="41"/>
      <c r="K12" s="23"/>
      <c r="L12" s="41"/>
      <c r="M12" s="41"/>
      <c r="P12" s="41"/>
      <c r="Q12" s="41"/>
    </row>
    <row r="13" spans="2:17" x14ac:dyDescent="0.2">
      <c r="B13" s="83" t="s">
        <v>165</v>
      </c>
      <c r="C13" s="110">
        <v>1841</v>
      </c>
      <c r="D13" s="110">
        <v>1465</v>
      </c>
      <c r="E13" s="110">
        <v>377</v>
      </c>
      <c r="H13" s="41"/>
      <c r="I13" s="41"/>
      <c r="K13" s="23"/>
      <c r="L13" s="41"/>
      <c r="M13" s="41"/>
      <c r="P13" s="41"/>
      <c r="Q13" s="41"/>
    </row>
    <row r="14" spans="2:17" x14ac:dyDescent="0.2">
      <c r="B14" s="83" t="s">
        <v>166</v>
      </c>
      <c r="C14" s="110">
        <v>1996</v>
      </c>
      <c r="D14" s="110">
        <v>1359</v>
      </c>
      <c r="E14" s="110">
        <v>638</v>
      </c>
      <c r="H14" s="41"/>
      <c r="I14" s="41"/>
      <c r="K14" s="23"/>
      <c r="L14" s="41"/>
      <c r="M14" s="41"/>
      <c r="P14" s="41"/>
      <c r="Q14" s="41"/>
    </row>
    <row r="15" spans="2:17" ht="25.5" x14ac:dyDescent="0.2">
      <c r="B15" s="109" t="s">
        <v>168</v>
      </c>
      <c r="C15" s="110">
        <v>131</v>
      </c>
      <c r="D15" s="110">
        <v>92</v>
      </c>
      <c r="E15" s="110">
        <v>39</v>
      </c>
      <c r="H15" s="41"/>
      <c r="I15" s="41"/>
      <c r="K15" s="23"/>
      <c r="L15" s="41"/>
      <c r="M15" s="41"/>
      <c r="P15" s="41"/>
      <c r="Q15" s="41"/>
    </row>
    <row r="16" spans="2:17" x14ac:dyDescent="0.2">
      <c r="B16" s="109" t="s">
        <v>167</v>
      </c>
      <c r="C16" s="110">
        <v>407</v>
      </c>
      <c r="D16" s="110">
        <v>229</v>
      </c>
      <c r="E16" s="110">
        <v>179</v>
      </c>
      <c r="H16" s="41"/>
      <c r="I16" s="41"/>
      <c r="K16" s="23"/>
      <c r="L16" s="41"/>
      <c r="M16" s="41"/>
      <c r="P16" s="41"/>
      <c r="Q16" s="41"/>
    </row>
    <row r="17" spans="2:17" ht="25.5" x14ac:dyDescent="0.2">
      <c r="B17" s="109" t="s">
        <v>170</v>
      </c>
      <c r="C17" s="110">
        <v>489</v>
      </c>
      <c r="D17" s="110">
        <v>327</v>
      </c>
      <c r="E17" s="110">
        <v>163</v>
      </c>
      <c r="H17" s="41"/>
      <c r="I17" s="41"/>
      <c r="K17" s="23"/>
      <c r="L17" s="41"/>
      <c r="M17" s="41"/>
      <c r="P17" s="41"/>
      <c r="Q17" s="41"/>
    </row>
    <row r="18" spans="2:17" ht="25.5" x14ac:dyDescent="0.2">
      <c r="B18" s="109" t="s">
        <v>171</v>
      </c>
      <c r="C18" s="110">
        <v>9793</v>
      </c>
      <c r="D18" s="110">
        <v>5497</v>
      </c>
      <c r="E18" s="110">
        <v>4305</v>
      </c>
      <c r="H18" s="41"/>
      <c r="I18" s="41"/>
      <c r="K18" s="23"/>
      <c r="L18" s="41"/>
      <c r="M18" s="41"/>
      <c r="P18" s="41"/>
      <c r="Q18" s="41"/>
    </row>
    <row r="19" spans="2:17" x14ac:dyDescent="0.2">
      <c r="B19" s="109" t="s">
        <v>169</v>
      </c>
      <c r="C19" s="110">
        <v>11298</v>
      </c>
      <c r="D19" s="110">
        <v>6503</v>
      </c>
      <c r="E19" s="110">
        <v>4805</v>
      </c>
      <c r="H19" s="41"/>
      <c r="I19" s="41"/>
      <c r="K19" s="23"/>
      <c r="L19" s="41"/>
      <c r="M19" s="41"/>
      <c r="P19" s="41"/>
      <c r="Q19" s="41"/>
    </row>
    <row r="20" spans="2:17" x14ac:dyDescent="0.2">
      <c r="B20" s="138" t="s">
        <v>161</v>
      </c>
      <c r="C20" s="110">
        <v>61</v>
      </c>
      <c r="D20" s="110">
        <v>47</v>
      </c>
      <c r="E20" s="110">
        <v>14</v>
      </c>
      <c r="H20" s="41"/>
      <c r="I20" s="41"/>
      <c r="K20" s="23"/>
      <c r="L20" s="41"/>
      <c r="M20" s="41"/>
      <c r="P20" s="41"/>
      <c r="Q20" s="41"/>
    </row>
    <row r="21" spans="2:17" ht="25.5" x14ac:dyDescent="0.2">
      <c r="B21" s="83" t="s">
        <v>118</v>
      </c>
      <c r="C21" s="110">
        <v>961</v>
      </c>
      <c r="D21" s="110">
        <v>736</v>
      </c>
      <c r="E21" s="110">
        <v>226</v>
      </c>
      <c r="H21" s="41"/>
      <c r="I21" s="41"/>
      <c r="K21" s="23"/>
      <c r="L21" s="41"/>
      <c r="M21" s="41"/>
      <c r="P21" s="41"/>
      <c r="Q21" s="41"/>
    </row>
    <row r="22" spans="2:17" x14ac:dyDescent="0.2">
      <c r="B22" s="83" t="s">
        <v>119</v>
      </c>
      <c r="C22" s="110">
        <v>358</v>
      </c>
      <c r="D22" s="110">
        <v>352</v>
      </c>
      <c r="E22" s="110">
        <v>6</v>
      </c>
      <c r="H22" s="41"/>
      <c r="I22" s="41"/>
      <c r="K22" s="23"/>
      <c r="L22" s="41"/>
      <c r="M22" s="41"/>
      <c r="P22" s="41"/>
      <c r="Q22" s="41"/>
    </row>
    <row r="23" spans="2:17" x14ac:dyDescent="0.2">
      <c r="B23" s="83" t="s">
        <v>120</v>
      </c>
      <c r="C23" s="110">
        <v>2632</v>
      </c>
      <c r="D23" s="110">
        <v>2283</v>
      </c>
      <c r="E23" s="110">
        <v>352</v>
      </c>
      <c r="H23" s="41"/>
      <c r="I23" s="41"/>
      <c r="K23" s="23"/>
      <c r="L23" s="41"/>
      <c r="M23" s="41"/>
      <c r="P23" s="41"/>
      <c r="Q23" s="41"/>
    </row>
    <row r="24" spans="2:17" x14ac:dyDescent="0.2">
      <c r="B24" s="83" t="s">
        <v>121</v>
      </c>
      <c r="C24" s="110">
        <v>283</v>
      </c>
      <c r="D24" s="110">
        <v>130</v>
      </c>
      <c r="E24" s="110">
        <v>154</v>
      </c>
    </row>
    <row r="25" spans="2:17" x14ac:dyDescent="0.2">
      <c r="B25" s="83" t="s">
        <v>122</v>
      </c>
      <c r="C25" s="110">
        <v>224</v>
      </c>
      <c r="D25" s="110">
        <v>130</v>
      </c>
      <c r="E25" s="110">
        <v>94</v>
      </c>
    </row>
    <row r="26" spans="2:17" x14ac:dyDescent="0.2">
      <c r="B26" s="83" t="s">
        <v>123</v>
      </c>
      <c r="C26" s="110">
        <v>874</v>
      </c>
      <c r="D26" s="110">
        <v>666</v>
      </c>
      <c r="E26" s="110">
        <v>209</v>
      </c>
    </row>
    <row r="27" spans="2:17" x14ac:dyDescent="0.2">
      <c r="B27" s="83" t="s">
        <v>102</v>
      </c>
      <c r="C27" s="110">
        <v>1665</v>
      </c>
      <c r="D27" s="110">
        <v>1137</v>
      </c>
      <c r="E27" s="110">
        <v>529</v>
      </c>
    </row>
    <row r="28" spans="2:17" x14ac:dyDescent="0.2">
      <c r="B28" s="83" t="s">
        <v>124</v>
      </c>
      <c r="C28" s="110">
        <v>799</v>
      </c>
      <c r="D28" s="110">
        <v>758</v>
      </c>
      <c r="E28" s="110">
        <v>41</v>
      </c>
    </row>
    <row r="29" spans="2:17" x14ac:dyDescent="0.2">
      <c r="B29" s="83" t="s">
        <v>125</v>
      </c>
      <c r="C29" s="110">
        <v>3830</v>
      </c>
      <c r="D29" s="110">
        <v>2486</v>
      </c>
      <c r="E29" s="110">
        <v>1358</v>
      </c>
    </row>
    <row r="30" spans="2:17" ht="26.25" thickBot="1" x14ac:dyDescent="0.25">
      <c r="B30" s="139" t="s">
        <v>126</v>
      </c>
      <c r="C30" s="110">
        <v>6681</v>
      </c>
      <c r="D30" s="110">
        <v>4540</v>
      </c>
      <c r="E30" s="110">
        <v>2153</v>
      </c>
    </row>
    <row r="31" spans="2:17" ht="55.5" customHeight="1" x14ac:dyDescent="0.2">
      <c r="B31" s="178" t="s">
        <v>190</v>
      </c>
      <c r="C31" s="179"/>
      <c r="D31" s="179"/>
      <c r="E31" s="179"/>
    </row>
  </sheetData>
  <mergeCells count="2">
    <mergeCell ref="B2:E2"/>
    <mergeCell ref="B31:E31"/>
  </mergeCells>
  <phoneticPr fontId="2"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430"/>
  <sheetViews>
    <sheetView workbookViewId="0">
      <selection activeCell="F6" sqref="F6"/>
    </sheetView>
  </sheetViews>
  <sheetFormatPr defaultColWidth="8.85546875" defaultRowHeight="12.75" x14ac:dyDescent="0.2"/>
  <cols>
    <col min="1" max="1" width="8.85546875" style="33"/>
    <col min="2" max="2" width="44.85546875" style="33" customWidth="1"/>
    <col min="3" max="3" width="15" style="34" customWidth="1"/>
    <col min="4" max="4" width="13.28515625" style="34" customWidth="1"/>
    <col min="5" max="16384" width="8.85546875" style="33"/>
  </cols>
  <sheetData>
    <row r="1" spans="2:7" ht="24" customHeight="1" thickBot="1" x14ac:dyDescent="0.25"/>
    <row r="2" spans="2:7" ht="50.25" customHeight="1" thickBot="1" x14ac:dyDescent="0.25">
      <c r="B2" s="160" t="s">
        <v>140</v>
      </c>
      <c r="C2" s="160"/>
      <c r="D2" s="160"/>
      <c r="G2" s="152"/>
    </row>
    <row r="3" spans="2:7" ht="24.75" customHeight="1" thickBot="1" x14ac:dyDescent="0.3">
      <c r="B3" s="151" t="s">
        <v>139</v>
      </c>
      <c r="C3" s="150" t="s">
        <v>137</v>
      </c>
      <c r="D3" s="150" t="s">
        <v>138</v>
      </c>
    </row>
    <row r="4" spans="2:7" x14ac:dyDescent="0.2">
      <c r="B4" s="147" t="s">
        <v>247</v>
      </c>
      <c r="C4" s="146">
        <v>208</v>
      </c>
      <c r="D4" s="146">
        <v>20802</v>
      </c>
    </row>
    <row r="5" spans="2:7" x14ac:dyDescent="0.2">
      <c r="B5" s="68" t="s">
        <v>246</v>
      </c>
      <c r="C5" s="77">
        <v>383</v>
      </c>
      <c r="D5" s="77">
        <v>18599</v>
      </c>
    </row>
    <row r="6" spans="2:7" x14ac:dyDescent="0.2">
      <c r="B6" s="68" t="s">
        <v>248</v>
      </c>
      <c r="C6" s="77">
        <v>158</v>
      </c>
      <c r="D6" s="77">
        <v>8177</v>
      </c>
    </row>
    <row r="7" spans="2:7" x14ac:dyDescent="0.2">
      <c r="B7" s="68" t="s">
        <v>249</v>
      </c>
      <c r="C7" s="77">
        <v>129</v>
      </c>
      <c r="D7" s="77">
        <v>7588</v>
      </c>
    </row>
    <row r="8" spans="2:7" x14ac:dyDescent="0.2">
      <c r="B8" s="68" t="s">
        <v>250</v>
      </c>
      <c r="C8" s="77">
        <v>88</v>
      </c>
      <c r="D8" s="77">
        <v>6452</v>
      </c>
    </row>
    <row r="9" spans="2:7" x14ac:dyDescent="0.2">
      <c r="B9" s="68" t="s">
        <v>252</v>
      </c>
      <c r="C9" s="77">
        <v>259</v>
      </c>
      <c r="D9" s="77">
        <v>5232</v>
      </c>
    </row>
    <row r="10" spans="2:7" x14ac:dyDescent="0.2">
      <c r="B10" s="68" t="s">
        <v>251</v>
      </c>
      <c r="C10" s="77">
        <v>86</v>
      </c>
      <c r="D10" s="77">
        <v>4837</v>
      </c>
    </row>
    <row r="11" spans="2:7" x14ac:dyDescent="0.2">
      <c r="B11" s="68" t="s">
        <v>254</v>
      </c>
      <c r="C11" s="77">
        <v>89</v>
      </c>
      <c r="D11" s="77">
        <v>4481</v>
      </c>
    </row>
    <row r="12" spans="2:7" x14ac:dyDescent="0.2">
      <c r="B12" s="68" t="s">
        <v>258</v>
      </c>
      <c r="C12" s="77">
        <v>26</v>
      </c>
      <c r="D12" s="77">
        <v>4479</v>
      </c>
    </row>
    <row r="13" spans="2:7" x14ac:dyDescent="0.2">
      <c r="B13" s="68" t="s">
        <v>255</v>
      </c>
      <c r="C13" s="77">
        <v>87</v>
      </c>
      <c r="D13" s="77">
        <v>4225</v>
      </c>
    </row>
    <row r="14" spans="2:7" x14ac:dyDescent="0.2">
      <c r="B14" s="68" t="s">
        <v>261</v>
      </c>
      <c r="C14" s="77">
        <v>61</v>
      </c>
      <c r="D14" s="77">
        <v>3758</v>
      </c>
    </row>
    <row r="15" spans="2:7" x14ac:dyDescent="0.2">
      <c r="B15" s="68" t="s">
        <v>256</v>
      </c>
      <c r="C15" s="77">
        <v>28</v>
      </c>
      <c r="D15" s="77">
        <v>3649</v>
      </c>
    </row>
    <row r="16" spans="2:7" x14ac:dyDescent="0.2">
      <c r="B16" s="68" t="s">
        <v>260</v>
      </c>
      <c r="C16" s="77">
        <v>88</v>
      </c>
      <c r="D16" s="77">
        <v>3188</v>
      </c>
    </row>
    <row r="17" spans="2:4" x14ac:dyDescent="0.2">
      <c r="B17" s="68" t="s">
        <v>263</v>
      </c>
      <c r="C17" s="77">
        <v>39</v>
      </c>
      <c r="D17" s="77">
        <v>3183</v>
      </c>
    </row>
    <row r="18" spans="2:4" x14ac:dyDescent="0.2">
      <c r="B18" s="68" t="s">
        <v>259</v>
      </c>
      <c r="C18" s="77">
        <v>35</v>
      </c>
      <c r="D18" s="77">
        <v>3066</v>
      </c>
    </row>
    <row r="19" spans="2:4" x14ac:dyDescent="0.2">
      <c r="B19" s="68" t="s">
        <v>277</v>
      </c>
      <c r="C19" s="77">
        <v>57</v>
      </c>
      <c r="D19" s="77">
        <v>2421</v>
      </c>
    </row>
    <row r="20" spans="2:4" x14ac:dyDescent="0.2">
      <c r="B20" s="68" t="s">
        <v>265</v>
      </c>
      <c r="C20" s="77">
        <v>52</v>
      </c>
      <c r="D20" s="77">
        <v>2280</v>
      </c>
    </row>
    <row r="21" spans="2:4" x14ac:dyDescent="0.2">
      <c r="B21" s="68" t="s">
        <v>264</v>
      </c>
      <c r="C21" s="77">
        <v>50</v>
      </c>
      <c r="D21" s="77">
        <v>2238</v>
      </c>
    </row>
    <row r="22" spans="2:4" x14ac:dyDescent="0.2">
      <c r="B22" s="68" t="s">
        <v>653</v>
      </c>
      <c r="C22" s="77">
        <v>117</v>
      </c>
      <c r="D22" s="77">
        <v>2188</v>
      </c>
    </row>
    <row r="23" spans="2:4" x14ac:dyDescent="0.2">
      <c r="B23" s="68" t="s">
        <v>268</v>
      </c>
      <c r="C23" s="77">
        <v>26</v>
      </c>
      <c r="D23" s="77">
        <v>2176</v>
      </c>
    </row>
    <row r="24" spans="2:4" x14ac:dyDescent="0.2">
      <c r="B24" s="68" t="s">
        <v>269</v>
      </c>
      <c r="C24" s="77">
        <v>67</v>
      </c>
      <c r="D24" s="77">
        <v>2144</v>
      </c>
    </row>
    <row r="25" spans="2:4" x14ac:dyDescent="0.2">
      <c r="B25" s="68" t="s">
        <v>276</v>
      </c>
      <c r="C25" s="77">
        <v>41</v>
      </c>
      <c r="D25" s="77">
        <v>2116</v>
      </c>
    </row>
    <row r="26" spans="2:4" x14ac:dyDescent="0.2">
      <c r="B26" s="68" t="s">
        <v>266</v>
      </c>
      <c r="C26" s="77">
        <v>67</v>
      </c>
      <c r="D26" s="77">
        <v>2097</v>
      </c>
    </row>
    <row r="27" spans="2:4" x14ac:dyDescent="0.2">
      <c r="B27" s="68" t="s">
        <v>267</v>
      </c>
      <c r="C27" s="77">
        <v>44</v>
      </c>
      <c r="D27" s="77">
        <v>2088</v>
      </c>
    </row>
    <row r="28" spans="2:4" x14ac:dyDescent="0.2">
      <c r="B28" s="68" t="s">
        <v>270</v>
      </c>
      <c r="C28" s="77">
        <v>36</v>
      </c>
      <c r="D28" s="77">
        <v>2021</v>
      </c>
    </row>
    <row r="29" spans="2:4" x14ac:dyDescent="0.2">
      <c r="B29" s="68" t="s">
        <v>279</v>
      </c>
      <c r="C29" s="77">
        <v>30</v>
      </c>
      <c r="D29" s="77">
        <v>2020</v>
      </c>
    </row>
    <row r="30" spans="2:4" x14ac:dyDescent="0.2">
      <c r="B30" s="68" t="s">
        <v>275</v>
      </c>
      <c r="C30" s="77">
        <v>81</v>
      </c>
      <c r="D30" s="77">
        <v>1996</v>
      </c>
    </row>
    <row r="31" spans="2:4" x14ac:dyDescent="0.2">
      <c r="B31" s="68" t="s">
        <v>273</v>
      </c>
      <c r="C31" s="77">
        <v>91</v>
      </c>
      <c r="D31" s="77">
        <v>1919</v>
      </c>
    </row>
    <row r="32" spans="2:4" x14ac:dyDescent="0.2">
      <c r="B32" s="68" t="s">
        <v>272</v>
      </c>
      <c r="C32" s="77">
        <v>129</v>
      </c>
      <c r="D32" s="77">
        <v>1889</v>
      </c>
    </row>
    <row r="33" spans="2:4" x14ac:dyDescent="0.2">
      <c r="B33" s="68" t="s">
        <v>278</v>
      </c>
      <c r="C33" s="77">
        <v>26</v>
      </c>
      <c r="D33" s="77">
        <v>1851</v>
      </c>
    </row>
    <row r="34" spans="2:4" x14ac:dyDescent="0.2">
      <c r="B34" s="68" t="s">
        <v>274</v>
      </c>
      <c r="C34" s="77">
        <v>14</v>
      </c>
      <c r="D34" s="77">
        <v>1804</v>
      </c>
    </row>
    <row r="35" spans="2:4" x14ac:dyDescent="0.2">
      <c r="B35" s="68" t="s">
        <v>253</v>
      </c>
      <c r="C35" s="77">
        <v>30</v>
      </c>
      <c r="D35" s="77">
        <v>1797</v>
      </c>
    </row>
    <row r="36" spans="2:4" x14ac:dyDescent="0.2">
      <c r="B36" s="68" t="s">
        <v>280</v>
      </c>
      <c r="C36" s="77">
        <v>30</v>
      </c>
      <c r="D36" s="77">
        <v>1715</v>
      </c>
    </row>
    <row r="37" spans="2:4" x14ac:dyDescent="0.2">
      <c r="B37" s="68" t="s">
        <v>307</v>
      </c>
      <c r="C37" s="77">
        <v>16</v>
      </c>
      <c r="D37" s="77">
        <v>1651</v>
      </c>
    </row>
    <row r="38" spans="2:4" x14ac:dyDescent="0.2">
      <c r="B38" s="68" t="s">
        <v>281</v>
      </c>
      <c r="C38" s="77">
        <v>22</v>
      </c>
      <c r="D38" s="77">
        <v>1635</v>
      </c>
    </row>
    <row r="39" spans="2:4" x14ac:dyDescent="0.2">
      <c r="B39" s="68" t="s">
        <v>288</v>
      </c>
      <c r="C39" s="77">
        <v>78</v>
      </c>
      <c r="D39" s="77">
        <v>1623</v>
      </c>
    </row>
    <row r="40" spans="2:4" x14ac:dyDescent="0.2">
      <c r="B40" s="68" t="s">
        <v>289</v>
      </c>
      <c r="C40" s="77">
        <v>14</v>
      </c>
      <c r="D40" s="77">
        <v>1613</v>
      </c>
    </row>
    <row r="41" spans="2:4" x14ac:dyDescent="0.2">
      <c r="B41" s="68" t="s">
        <v>271</v>
      </c>
      <c r="C41" s="77">
        <v>25</v>
      </c>
      <c r="D41" s="77">
        <v>1602</v>
      </c>
    </row>
    <row r="42" spans="2:4" x14ac:dyDescent="0.2">
      <c r="B42" s="68" t="s">
        <v>262</v>
      </c>
      <c r="C42" s="77">
        <v>36</v>
      </c>
      <c r="D42" s="77">
        <v>1523</v>
      </c>
    </row>
    <row r="43" spans="2:4" x14ac:dyDescent="0.2">
      <c r="B43" s="68" t="s">
        <v>282</v>
      </c>
      <c r="C43" s="77">
        <v>23</v>
      </c>
      <c r="D43" s="77">
        <v>1521</v>
      </c>
    </row>
    <row r="44" spans="2:4" x14ac:dyDescent="0.2">
      <c r="B44" s="68" t="s">
        <v>287</v>
      </c>
      <c r="C44" s="77">
        <v>59</v>
      </c>
      <c r="D44" s="77">
        <v>1509</v>
      </c>
    </row>
    <row r="45" spans="2:4" x14ac:dyDescent="0.2">
      <c r="B45" s="68" t="s">
        <v>285</v>
      </c>
      <c r="C45" s="77">
        <v>28</v>
      </c>
      <c r="D45" s="77">
        <v>1509</v>
      </c>
    </row>
    <row r="46" spans="2:4" x14ac:dyDescent="0.2">
      <c r="B46" s="68" t="s">
        <v>637</v>
      </c>
      <c r="C46" s="77">
        <v>39</v>
      </c>
      <c r="D46" s="77">
        <v>1489</v>
      </c>
    </row>
    <row r="47" spans="2:4" x14ac:dyDescent="0.2">
      <c r="B47" s="68" t="s">
        <v>284</v>
      </c>
      <c r="C47" s="77">
        <v>58</v>
      </c>
      <c r="D47" s="77">
        <v>1425</v>
      </c>
    </row>
    <row r="48" spans="2:4" x14ac:dyDescent="0.2">
      <c r="B48" s="68" t="s">
        <v>290</v>
      </c>
      <c r="C48" s="77">
        <v>19</v>
      </c>
      <c r="D48" s="77">
        <v>1403</v>
      </c>
    </row>
    <row r="49" spans="2:4" x14ac:dyDescent="0.2">
      <c r="B49" s="68" t="s">
        <v>636</v>
      </c>
      <c r="C49" s="77">
        <v>14</v>
      </c>
      <c r="D49" s="77">
        <v>1361</v>
      </c>
    </row>
    <row r="50" spans="2:4" x14ac:dyDescent="0.2">
      <c r="B50" s="68" t="s">
        <v>638</v>
      </c>
      <c r="C50" s="77">
        <v>22</v>
      </c>
      <c r="D50" s="77">
        <v>1337</v>
      </c>
    </row>
    <row r="51" spans="2:4" x14ac:dyDescent="0.2">
      <c r="B51" s="68" t="s">
        <v>283</v>
      </c>
      <c r="C51" s="77">
        <v>35</v>
      </c>
      <c r="D51" s="77">
        <v>1304</v>
      </c>
    </row>
    <row r="52" spans="2:4" x14ac:dyDescent="0.2">
      <c r="B52" s="68" t="s">
        <v>286</v>
      </c>
      <c r="C52" s="77">
        <v>26</v>
      </c>
      <c r="D52" s="77">
        <v>1301</v>
      </c>
    </row>
    <row r="53" spans="2:4" x14ac:dyDescent="0.2">
      <c r="B53" s="68" t="s">
        <v>298</v>
      </c>
      <c r="C53" s="77">
        <v>55</v>
      </c>
      <c r="D53" s="77">
        <v>1286</v>
      </c>
    </row>
    <row r="54" spans="2:4" x14ac:dyDescent="0.2">
      <c r="B54" s="68" t="s">
        <v>303</v>
      </c>
      <c r="C54" s="77">
        <v>22</v>
      </c>
      <c r="D54" s="77">
        <v>1252</v>
      </c>
    </row>
    <row r="55" spans="2:4" x14ac:dyDescent="0.2">
      <c r="B55" s="68" t="s">
        <v>293</v>
      </c>
      <c r="C55" s="77">
        <v>18</v>
      </c>
      <c r="D55" s="77">
        <v>1248</v>
      </c>
    </row>
    <row r="56" spans="2:4" x14ac:dyDescent="0.2">
      <c r="B56" s="68" t="s">
        <v>313</v>
      </c>
      <c r="C56" s="77">
        <v>17</v>
      </c>
      <c r="D56" s="77">
        <v>1154</v>
      </c>
    </row>
    <row r="57" spans="2:4" x14ac:dyDescent="0.2">
      <c r="B57" s="68" t="s">
        <v>291</v>
      </c>
      <c r="C57" s="77">
        <v>28</v>
      </c>
      <c r="D57" s="77">
        <v>1152</v>
      </c>
    </row>
    <row r="58" spans="2:4" x14ac:dyDescent="0.2">
      <c r="B58" s="68" t="s">
        <v>294</v>
      </c>
      <c r="C58" s="77">
        <v>26</v>
      </c>
      <c r="D58" s="77">
        <v>1148</v>
      </c>
    </row>
    <row r="59" spans="2:4" x14ac:dyDescent="0.2">
      <c r="B59" s="68" t="s">
        <v>292</v>
      </c>
      <c r="C59" s="77">
        <v>21</v>
      </c>
      <c r="D59" s="77">
        <v>1140</v>
      </c>
    </row>
    <row r="60" spans="2:4" x14ac:dyDescent="0.2">
      <c r="B60" s="68" t="s">
        <v>296</v>
      </c>
      <c r="C60" s="77">
        <v>28</v>
      </c>
      <c r="D60" s="77">
        <v>1102</v>
      </c>
    </row>
    <row r="61" spans="2:4" x14ac:dyDescent="0.2">
      <c r="B61" s="68" t="s">
        <v>297</v>
      </c>
      <c r="C61" s="77">
        <v>27</v>
      </c>
      <c r="D61" s="77">
        <v>1066</v>
      </c>
    </row>
    <row r="62" spans="2:4" x14ac:dyDescent="0.2">
      <c r="B62" s="68" t="s">
        <v>300</v>
      </c>
      <c r="C62" s="77">
        <v>22</v>
      </c>
      <c r="D62" s="77">
        <v>1058</v>
      </c>
    </row>
    <row r="63" spans="2:4" x14ac:dyDescent="0.2">
      <c r="B63" s="68" t="s">
        <v>321</v>
      </c>
      <c r="C63" s="77">
        <v>23</v>
      </c>
      <c r="D63" s="77">
        <v>1037</v>
      </c>
    </row>
    <row r="64" spans="2:4" x14ac:dyDescent="0.2">
      <c r="B64" s="68" t="s">
        <v>317</v>
      </c>
      <c r="C64" s="77">
        <v>27</v>
      </c>
      <c r="D64" s="77">
        <v>1036</v>
      </c>
    </row>
    <row r="65" spans="2:4" x14ac:dyDescent="0.2">
      <c r="B65" s="68" t="s">
        <v>305</v>
      </c>
      <c r="C65" s="77">
        <v>45</v>
      </c>
      <c r="D65" s="77">
        <v>1028</v>
      </c>
    </row>
    <row r="66" spans="2:4" x14ac:dyDescent="0.2">
      <c r="B66" s="68" t="s">
        <v>301</v>
      </c>
      <c r="C66" s="77">
        <v>18</v>
      </c>
      <c r="D66" s="77">
        <v>1004</v>
      </c>
    </row>
    <row r="67" spans="2:4" x14ac:dyDescent="0.2">
      <c r="B67" s="68" t="s">
        <v>312</v>
      </c>
      <c r="C67" s="77">
        <v>24</v>
      </c>
      <c r="D67" s="77">
        <v>982</v>
      </c>
    </row>
    <row r="68" spans="2:4" x14ac:dyDescent="0.2">
      <c r="B68" s="68" t="s">
        <v>308</v>
      </c>
      <c r="C68" s="77">
        <v>18</v>
      </c>
      <c r="D68" s="77">
        <v>957</v>
      </c>
    </row>
    <row r="69" spans="2:4" x14ac:dyDescent="0.2">
      <c r="B69" s="68" t="s">
        <v>314</v>
      </c>
      <c r="C69" s="77">
        <v>28</v>
      </c>
      <c r="D69" s="77">
        <v>942</v>
      </c>
    </row>
    <row r="70" spans="2:4" x14ac:dyDescent="0.2">
      <c r="B70" s="68" t="s">
        <v>315</v>
      </c>
      <c r="C70" s="77">
        <v>17</v>
      </c>
      <c r="D70" s="77">
        <v>933</v>
      </c>
    </row>
    <row r="71" spans="2:4" x14ac:dyDescent="0.2">
      <c r="B71" s="68" t="s">
        <v>311</v>
      </c>
      <c r="C71" s="77">
        <v>32</v>
      </c>
      <c r="D71" s="77">
        <v>925</v>
      </c>
    </row>
    <row r="72" spans="2:4" x14ac:dyDescent="0.2">
      <c r="B72" s="68" t="s">
        <v>295</v>
      </c>
      <c r="C72" s="77">
        <v>23</v>
      </c>
      <c r="D72" s="77">
        <v>898</v>
      </c>
    </row>
    <row r="73" spans="2:4" x14ac:dyDescent="0.2">
      <c r="B73" s="68" t="s">
        <v>319</v>
      </c>
      <c r="C73" s="77">
        <v>39</v>
      </c>
      <c r="D73" s="77">
        <v>897</v>
      </c>
    </row>
    <row r="74" spans="2:4" x14ac:dyDescent="0.2">
      <c r="B74" s="68" t="s">
        <v>310</v>
      </c>
      <c r="C74" s="77">
        <v>19</v>
      </c>
      <c r="D74" s="77">
        <v>892</v>
      </c>
    </row>
    <row r="75" spans="2:4" x14ac:dyDescent="0.2">
      <c r="B75" s="68" t="s">
        <v>323</v>
      </c>
      <c r="C75" s="77">
        <v>35</v>
      </c>
      <c r="D75" s="77">
        <v>891</v>
      </c>
    </row>
    <row r="76" spans="2:4" x14ac:dyDescent="0.2">
      <c r="B76" s="68" t="s">
        <v>302</v>
      </c>
      <c r="C76" s="77">
        <v>32</v>
      </c>
      <c r="D76" s="77">
        <v>887</v>
      </c>
    </row>
    <row r="77" spans="2:4" x14ac:dyDescent="0.2">
      <c r="B77" s="68" t="s">
        <v>299</v>
      </c>
      <c r="C77" s="77">
        <v>33</v>
      </c>
      <c r="D77" s="77">
        <v>881</v>
      </c>
    </row>
    <row r="78" spans="2:4" x14ac:dyDescent="0.2">
      <c r="B78" s="68" t="s">
        <v>331</v>
      </c>
      <c r="C78" s="77">
        <v>32</v>
      </c>
      <c r="D78" s="77">
        <v>867</v>
      </c>
    </row>
    <row r="79" spans="2:4" x14ac:dyDescent="0.2">
      <c r="B79" s="68" t="s">
        <v>316</v>
      </c>
      <c r="C79" s="77">
        <v>27</v>
      </c>
      <c r="D79" s="77">
        <v>863</v>
      </c>
    </row>
    <row r="80" spans="2:4" x14ac:dyDescent="0.2">
      <c r="B80" s="68" t="s">
        <v>340</v>
      </c>
      <c r="C80" s="77">
        <v>23</v>
      </c>
      <c r="D80" s="77">
        <v>840</v>
      </c>
    </row>
    <row r="81" spans="2:4" x14ac:dyDescent="0.2">
      <c r="B81" s="68" t="s">
        <v>309</v>
      </c>
      <c r="C81" s="77">
        <v>39</v>
      </c>
      <c r="D81" s="77">
        <v>818</v>
      </c>
    </row>
    <row r="82" spans="2:4" x14ac:dyDescent="0.2">
      <c r="B82" s="68" t="s">
        <v>334</v>
      </c>
      <c r="C82" s="77">
        <v>15</v>
      </c>
      <c r="D82" s="77">
        <v>813</v>
      </c>
    </row>
    <row r="83" spans="2:4" x14ac:dyDescent="0.2">
      <c r="B83" s="68" t="s">
        <v>344</v>
      </c>
      <c r="C83" s="77">
        <v>26</v>
      </c>
      <c r="D83" s="77">
        <v>804</v>
      </c>
    </row>
    <row r="84" spans="2:4" x14ac:dyDescent="0.2">
      <c r="B84" s="68" t="s">
        <v>304</v>
      </c>
      <c r="C84" s="77">
        <v>20</v>
      </c>
      <c r="D84" s="77">
        <v>791</v>
      </c>
    </row>
    <row r="85" spans="2:4" x14ac:dyDescent="0.2">
      <c r="B85" s="68" t="s">
        <v>318</v>
      </c>
      <c r="C85" s="77">
        <v>30</v>
      </c>
      <c r="D85" s="77">
        <v>787</v>
      </c>
    </row>
    <row r="86" spans="2:4" x14ac:dyDescent="0.2">
      <c r="B86" s="68" t="s">
        <v>322</v>
      </c>
      <c r="C86" s="77">
        <v>10</v>
      </c>
      <c r="D86" s="77">
        <v>755</v>
      </c>
    </row>
    <row r="87" spans="2:4" x14ac:dyDescent="0.2">
      <c r="B87" s="68" t="s">
        <v>332</v>
      </c>
      <c r="C87" s="77">
        <v>27</v>
      </c>
      <c r="D87" s="77">
        <v>742</v>
      </c>
    </row>
    <row r="88" spans="2:4" x14ac:dyDescent="0.2">
      <c r="B88" s="68" t="s">
        <v>325</v>
      </c>
      <c r="C88" s="77">
        <v>24</v>
      </c>
      <c r="D88" s="77">
        <v>714</v>
      </c>
    </row>
    <row r="89" spans="2:4" x14ac:dyDescent="0.2">
      <c r="B89" s="68" t="s">
        <v>329</v>
      </c>
      <c r="C89" s="77">
        <v>28</v>
      </c>
      <c r="D89" s="77">
        <v>706</v>
      </c>
    </row>
    <row r="90" spans="2:4" x14ac:dyDescent="0.2">
      <c r="B90" s="68" t="s">
        <v>326</v>
      </c>
      <c r="C90" s="77">
        <v>15</v>
      </c>
      <c r="D90" s="77">
        <v>704</v>
      </c>
    </row>
    <row r="91" spans="2:4" x14ac:dyDescent="0.2">
      <c r="B91" s="68" t="s">
        <v>640</v>
      </c>
      <c r="C91" s="77">
        <v>12</v>
      </c>
      <c r="D91" s="77">
        <v>685</v>
      </c>
    </row>
    <row r="92" spans="2:4" x14ac:dyDescent="0.2">
      <c r="B92" s="68" t="s">
        <v>324</v>
      </c>
      <c r="C92" s="77">
        <v>13</v>
      </c>
      <c r="D92" s="77">
        <v>681</v>
      </c>
    </row>
    <row r="93" spans="2:4" x14ac:dyDescent="0.2">
      <c r="B93" s="68" t="s">
        <v>342</v>
      </c>
      <c r="C93" s="77">
        <v>26</v>
      </c>
      <c r="D93" s="77">
        <v>681</v>
      </c>
    </row>
    <row r="94" spans="2:4" x14ac:dyDescent="0.2">
      <c r="B94" s="68" t="s">
        <v>349</v>
      </c>
      <c r="C94" s="77">
        <v>30</v>
      </c>
      <c r="D94" s="77">
        <v>680</v>
      </c>
    </row>
    <row r="95" spans="2:4" x14ac:dyDescent="0.2">
      <c r="B95" s="68" t="s">
        <v>365</v>
      </c>
      <c r="C95" s="77">
        <v>13</v>
      </c>
      <c r="D95" s="77">
        <v>676</v>
      </c>
    </row>
    <row r="96" spans="2:4" x14ac:dyDescent="0.2">
      <c r="B96" s="68" t="s">
        <v>328</v>
      </c>
      <c r="C96" s="77">
        <v>51</v>
      </c>
      <c r="D96" s="77">
        <v>663</v>
      </c>
    </row>
    <row r="97" spans="2:4" x14ac:dyDescent="0.2">
      <c r="B97" s="68" t="s">
        <v>333</v>
      </c>
      <c r="C97" s="77">
        <v>16</v>
      </c>
      <c r="D97" s="77">
        <v>647</v>
      </c>
    </row>
    <row r="98" spans="2:4" x14ac:dyDescent="0.2">
      <c r="B98" s="68" t="s">
        <v>335</v>
      </c>
      <c r="C98" s="77">
        <v>12</v>
      </c>
      <c r="D98" s="77">
        <v>645</v>
      </c>
    </row>
    <row r="99" spans="2:4" x14ac:dyDescent="0.2">
      <c r="B99" s="68" t="s">
        <v>337</v>
      </c>
      <c r="C99" s="77">
        <v>14</v>
      </c>
      <c r="D99" s="77">
        <v>642</v>
      </c>
    </row>
    <row r="100" spans="2:4" x14ac:dyDescent="0.2">
      <c r="B100" s="68" t="s">
        <v>346</v>
      </c>
      <c r="C100" s="77">
        <v>17</v>
      </c>
      <c r="D100" s="77">
        <v>634</v>
      </c>
    </row>
    <row r="101" spans="2:4" x14ac:dyDescent="0.2">
      <c r="B101" s="68" t="s">
        <v>339</v>
      </c>
      <c r="C101" s="77">
        <v>30</v>
      </c>
      <c r="D101" s="77">
        <v>625</v>
      </c>
    </row>
    <row r="102" spans="2:4" x14ac:dyDescent="0.2">
      <c r="B102" s="68" t="s">
        <v>423</v>
      </c>
      <c r="C102" s="77">
        <v>10</v>
      </c>
      <c r="D102" s="77">
        <v>614</v>
      </c>
    </row>
    <row r="103" spans="2:4" x14ac:dyDescent="0.2">
      <c r="B103" s="68" t="s">
        <v>367</v>
      </c>
      <c r="C103" s="77">
        <v>22</v>
      </c>
      <c r="D103" s="77">
        <v>603</v>
      </c>
    </row>
    <row r="104" spans="2:4" x14ac:dyDescent="0.2">
      <c r="B104" s="68" t="s">
        <v>462</v>
      </c>
      <c r="C104" s="77">
        <v>34</v>
      </c>
      <c r="D104" s="77">
        <v>601</v>
      </c>
    </row>
    <row r="105" spans="2:4" x14ac:dyDescent="0.2">
      <c r="B105" s="68" t="s">
        <v>306</v>
      </c>
      <c r="C105" s="77">
        <v>29</v>
      </c>
      <c r="D105" s="77">
        <v>597</v>
      </c>
    </row>
    <row r="106" spans="2:4" x14ac:dyDescent="0.2">
      <c r="B106" s="68" t="s">
        <v>369</v>
      </c>
      <c r="C106" s="77">
        <v>30</v>
      </c>
      <c r="D106" s="77">
        <v>592</v>
      </c>
    </row>
    <row r="107" spans="2:4" x14ac:dyDescent="0.2">
      <c r="B107" s="68" t="s">
        <v>338</v>
      </c>
      <c r="C107" s="77">
        <v>26</v>
      </c>
      <c r="D107" s="77">
        <v>580</v>
      </c>
    </row>
    <row r="108" spans="2:4" x14ac:dyDescent="0.2">
      <c r="B108" s="68" t="s">
        <v>639</v>
      </c>
      <c r="C108" s="77">
        <v>10</v>
      </c>
      <c r="D108" s="77">
        <v>580</v>
      </c>
    </row>
    <row r="109" spans="2:4" x14ac:dyDescent="0.2">
      <c r="B109" s="68" t="s">
        <v>356</v>
      </c>
      <c r="C109" s="77">
        <v>31</v>
      </c>
      <c r="D109" s="77">
        <v>577</v>
      </c>
    </row>
    <row r="110" spans="2:4" x14ac:dyDescent="0.2">
      <c r="B110" s="68" t="s">
        <v>371</v>
      </c>
      <c r="C110" s="77">
        <v>43</v>
      </c>
      <c r="D110" s="77">
        <v>574</v>
      </c>
    </row>
    <row r="111" spans="2:4" x14ac:dyDescent="0.2">
      <c r="B111" s="68" t="s">
        <v>320</v>
      </c>
      <c r="C111" s="77">
        <v>6</v>
      </c>
      <c r="D111" s="77">
        <v>574</v>
      </c>
    </row>
    <row r="112" spans="2:4" x14ac:dyDescent="0.2">
      <c r="B112" s="68" t="s">
        <v>341</v>
      </c>
      <c r="C112" s="77">
        <v>16</v>
      </c>
      <c r="D112" s="77">
        <v>563</v>
      </c>
    </row>
    <row r="113" spans="2:4" x14ac:dyDescent="0.2">
      <c r="B113" s="68" t="s">
        <v>363</v>
      </c>
      <c r="C113" s="77">
        <v>12</v>
      </c>
      <c r="D113" s="77">
        <v>563</v>
      </c>
    </row>
    <row r="114" spans="2:4" x14ac:dyDescent="0.2">
      <c r="B114" s="68" t="s">
        <v>343</v>
      </c>
      <c r="C114" s="77">
        <v>49</v>
      </c>
      <c r="D114" s="77">
        <v>558</v>
      </c>
    </row>
    <row r="115" spans="2:4" x14ac:dyDescent="0.2">
      <c r="B115" s="68" t="s">
        <v>379</v>
      </c>
      <c r="C115" s="77">
        <v>13</v>
      </c>
      <c r="D115" s="77">
        <v>538</v>
      </c>
    </row>
    <row r="116" spans="2:4" x14ac:dyDescent="0.2">
      <c r="B116" s="68" t="s">
        <v>387</v>
      </c>
      <c r="C116" s="77">
        <v>15</v>
      </c>
      <c r="D116" s="77">
        <v>537</v>
      </c>
    </row>
    <row r="117" spans="2:4" x14ac:dyDescent="0.2">
      <c r="B117" s="68" t="s">
        <v>350</v>
      </c>
      <c r="C117" s="77">
        <v>15</v>
      </c>
      <c r="D117" s="77">
        <v>535</v>
      </c>
    </row>
    <row r="118" spans="2:4" x14ac:dyDescent="0.2">
      <c r="B118" s="68" t="s">
        <v>330</v>
      </c>
      <c r="C118" s="77">
        <v>22</v>
      </c>
      <c r="D118" s="77">
        <v>534</v>
      </c>
    </row>
    <row r="119" spans="2:4" x14ac:dyDescent="0.2">
      <c r="B119" s="68" t="s">
        <v>358</v>
      </c>
      <c r="C119" s="77">
        <v>21</v>
      </c>
      <c r="D119" s="77">
        <v>530</v>
      </c>
    </row>
    <row r="120" spans="2:4" x14ac:dyDescent="0.2">
      <c r="B120" s="68" t="s">
        <v>375</v>
      </c>
      <c r="C120" s="77">
        <v>16</v>
      </c>
      <c r="D120" s="77">
        <v>529</v>
      </c>
    </row>
    <row r="121" spans="2:4" x14ac:dyDescent="0.2">
      <c r="B121" s="68" t="s">
        <v>368</v>
      </c>
      <c r="C121" s="77">
        <v>9</v>
      </c>
      <c r="D121" s="77">
        <v>527</v>
      </c>
    </row>
    <row r="122" spans="2:4" x14ac:dyDescent="0.2">
      <c r="B122" s="68" t="s">
        <v>654</v>
      </c>
      <c r="C122" s="77">
        <v>7</v>
      </c>
      <c r="D122" s="77">
        <v>525</v>
      </c>
    </row>
    <row r="123" spans="2:4" x14ac:dyDescent="0.2">
      <c r="B123" s="68" t="s">
        <v>348</v>
      </c>
      <c r="C123" s="77">
        <v>19</v>
      </c>
      <c r="D123" s="77">
        <v>524</v>
      </c>
    </row>
    <row r="124" spans="2:4" x14ac:dyDescent="0.2">
      <c r="B124" s="68" t="s">
        <v>257</v>
      </c>
      <c r="C124" s="77">
        <v>50</v>
      </c>
      <c r="D124" s="77">
        <v>519</v>
      </c>
    </row>
    <row r="125" spans="2:4" x14ac:dyDescent="0.2">
      <c r="B125" s="68" t="s">
        <v>362</v>
      </c>
      <c r="C125" s="77">
        <v>21</v>
      </c>
      <c r="D125" s="77">
        <v>518</v>
      </c>
    </row>
    <row r="126" spans="2:4" x14ac:dyDescent="0.2">
      <c r="B126" s="68" t="s">
        <v>366</v>
      </c>
      <c r="C126" s="77">
        <v>13</v>
      </c>
      <c r="D126" s="77">
        <v>516</v>
      </c>
    </row>
    <row r="127" spans="2:4" x14ac:dyDescent="0.2">
      <c r="B127" s="68" t="s">
        <v>359</v>
      </c>
      <c r="C127" s="77">
        <v>7</v>
      </c>
      <c r="D127" s="77">
        <v>516</v>
      </c>
    </row>
    <row r="128" spans="2:4" x14ac:dyDescent="0.2">
      <c r="B128" s="68" t="s">
        <v>406</v>
      </c>
      <c r="C128" s="77">
        <v>9</v>
      </c>
      <c r="D128" s="77">
        <v>510</v>
      </c>
    </row>
    <row r="129" spans="2:4" x14ac:dyDescent="0.2">
      <c r="B129" s="68" t="s">
        <v>360</v>
      </c>
      <c r="C129" s="77">
        <v>24</v>
      </c>
      <c r="D129" s="77">
        <v>508</v>
      </c>
    </row>
    <row r="130" spans="2:4" x14ac:dyDescent="0.2">
      <c r="B130" s="68" t="s">
        <v>355</v>
      </c>
      <c r="C130" s="77">
        <v>26</v>
      </c>
      <c r="D130" s="77">
        <v>496</v>
      </c>
    </row>
    <row r="131" spans="2:4" x14ac:dyDescent="0.2">
      <c r="B131" s="68" t="s">
        <v>352</v>
      </c>
      <c r="C131" s="77">
        <v>17</v>
      </c>
      <c r="D131" s="77">
        <v>489</v>
      </c>
    </row>
    <row r="132" spans="2:4" x14ac:dyDescent="0.2">
      <c r="B132" s="68" t="s">
        <v>374</v>
      </c>
      <c r="C132" s="77">
        <v>26</v>
      </c>
      <c r="D132" s="77">
        <v>487</v>
      </c>
    </row>
    <row r="133" spans="2:4" x14ac:dyDescent="0.2">
      <c r="B133" s="68" t="s">
        <v>376</v>
      </c>
      <c r="C133" s="77">
        <v>10</v>
      </c>
      <c r="D133" s="77">
        <v>482</v>
      </c>
    </row>
    <row r="134" spans="2:4" x14ac:dyDescent="0.2">
      <c r="B134" s="68" t="s">
        <v>357</v>
      </c>
      <c r="C134" s="77">
        <v>10</v>
      </c>
      <c r="D134" s="77">
        <v>481</v>
      </c>
    </row>
    <row r="135" spans="2:4" x14ac:dyDescent="0.2">
      <c r="B135" s="68" t="s">
        <v>353</v>
      </c>
      <c r="C135" s="77">
        <v>19</v>
      </c>
      <c r="D135" s="77">
        <v>476</v>
      </c>
    </row>
    <row r="136" spans="2:4" x14ac:dyDescent="0.2">
      <c r="B136" s="68" t="s">
        <v>361</v>
      </c>
      <c r="C136" s="77">
        <v>15</v>
      </c>
      <c r="D136" s="77">
        <v>469</v>
      </c>
    </row>
    <row r="137" spans="2:4" x14ac:dyDescent="0.2">
      <c r="B137" s="68" t="s">
        <v>364</v>
      </c>
      <c r="C137" s="77">
        <v>26</v>
      </c>
      <c r="D137" s="77">
        <v>468</v>
      </c>
    </row>
    <row r="138" spans="2:4" x14ac:dyDescent="0.2">
      <c r="B138" s="68" t="s">
        <v>370</v>
      </c>
      <c r="C138" s="77">
        <v>8</v>
      </c>
      <c r="D138" s="77">
        <v>466</v>
      </c>
    </row>
    <row r="139" spans="2:4" x14ac:dyDescent="0.2">
      <c r="B139" s="68" t="s">
        <v>417</v>
      </c>
      <c r="C139" s="77">
        <v>8</v>
      </c>
      <c r="D139" s="77">
        <v>458</v>
      </c>
    </row>
    <row r="140" spans="2:4" x14ac:dyDescent="0.2">
      <c r="B140" s="68" t="s">
        <v>372</v>
      </c>
      <c r="C140" s="77">
        <v>16</v>
      </c>
      <c r="D140" s="77">
        <v>452</v>
      </c>
    </row>
    <row r="141" spans="2:4" x14ac:dyDescent="0.2">
      <c r="B141" s="68" t="s">
        <v>386</v>
      </c>
      <c r="C141" s="77">
        <v>24</v>
      </c>
      <c r="D141" s="77">
        <v>444</v>
      </c>
    </row>
    <row r="142" spans="2:4" x14ac:dyDescent="0.2">
      <c r="B142" s="68" t="s">
        <v>382</v>
      </c>
      <c r="C142" s="77">
        <v>27</v>
      </c>
      <c r="D142" s="77">
        <v>437</v>
      </c>
    </row>
    <row r="143" spans="2:4" x14ac:dyDescent="0.2">
      <c r="B143" s="68" t="s">
        <v>354</v>
      </c>
      <c r="C143" s="77">
        <v>11</v>
      </c>
      <c r="D143" s="77">
        <v>430</v>
      </c>
    </row>
    <row r="144" spans="2:4" x14ac:dyDescent="0.2">
      <c r="B144" s="68" t="s">
        <v>394</v>
      </c>
      <c r="C144" s="77">
        <v>20</v>
      </c>
      <c r="D144" s="77">
        <v>427</v>
      </c>
    </row>
    <row r="145" spans="2:4" x14ac:dyDescent="0.2">
      <c r="B145" s="68" t="s">
        <v>400</v>
      </c>
      <c r="C145" s="77">
        <v>38</v>
      </c>
      <c r="D145" s="77">
        <v>425</v>
      </c>
    </row>
    <row r="146" spans="2:4" x14ac:dyDescent="0.2">
      <c r="B146" s="68" t="s">
        <v>398</v>
      </c>
      <c r="C146" s="77">
        <v>11</v>
      </c>
      <c r="D146" s="77">
        <v>424</v>
      </c>
    </row>
    <row r="147" spans="2:4" x14ac:dyDescent="0.2">
      <c r="B147" s="68" t="s">
        <v>407</v>
      </c>
      <c r="C147" s="77">
        <v>23</v>
      </c>
      <c r="D147" s="77">
        <v>423</v>
      </c>
    </row>
    <row r="148" spans="2:4" x14ac:dyDescent="0.2">
      <c r="B148" s="68" t="s">
        <v>378</v>
      </c>
      <c r="C148" s="77">
        <v>12</v>
      </c>
      <c r="D148" s="77">
        <v>422</v>
      </c>
    </row>
    <row r="149" spans="2:4" x14ac:dyDescent="0.2">
      <c r="B149" s="68" t="s">
        <v>380</v>
      </c>
      <c r="C149" s="77">
        <v>14</v>
      </c>
      <c r="D149" s="77">
        <v>421</v>
      </c>
    </row>
    <row r="150" spans="2:4" x14ac:dyDescent="0.2">
      <c r="B150" s="68" t="s">
        <v>384</v>
      </c>
      <c r="C150" s="77">
        <v>19</v>
      </c>
      <c r="D150" s="77">
        <v>421</v>
      </c>
    </row>
    <row r="151" spans="2:4" x14ac:dyDescent="0.2">
      <c r="B151" s="68" t="s">
        <v>351</v>
      </c>
      <c r="C151" s="77">
        <v>16</v>
      </c>
      <c r="D151" s="77">
        <v>421</v>
      </c>
    </row>
    <row r="152" spans="2:4" x14ac:dyDescent="0.2">
      <c r="B152" s="68" t="s">
        <v>392</v>
      </c>
      <c r="C152" s="77">
        <v>12</v>
      </c>
      <c r="D152" s="77">
        <v>420</v>
      </c>
    </row>
    <row r="153" spans="2:4" x14ac:dyDescent="0.2">
      <c r="B153" s="68" t="s">
        <v>381</v>
      </c>
      <c r="C153" s="77">
        <v>30</v>
      </c>
      <c r="D153" s="77">
        <v>420</v>
      </c>
    </row>
    <row r="154" spans="2:4" x14ac:dyDescent="0.2">
      <c r="B154" s="68" t="s">
        <v>388</v>
      </c>
      <c r="C154" s="77">
        <v>26</v>
      </c>
      <c r="D154" s="77">
        <v>418</v>
      </c>
    </row>
    <row r="155" spans="2:4" x14ac:dyDescent="0.2">
      <c r="B155" s="68" t="s">
        <v>642</v>
      </c>
      <c r="C155" s="77">
        <v>11</v>
      </c>
      <c r="D155" s="77">
        <v>411</v>
      </c>
    </row>
    <row r="156" spans="2:4" x14ac:dyDescent="0.2">
      <c r="B156" s="68" t="s">
        <v>434</v>
      </c>
      <c r="C156" s="77">
        <v>26</v>
      </c>
      <c r="D156" s="77">
        <v>406</v>
      </c>
    </row>
    <row r="157" spans="2:4" x14ac:dyDescent="0.2">
      <c r="B157" s="68" t="s">
        <v>408</v>
      </c>
      <c r="C157" s="77">
        <v>12</v>
      </c>
      <c r="D157" s="77">
        <v>403</v>
      </c>
    </row>
    <row r="158" spans="2:4" x14ac:dyDescent="0.2">
      <c r="B158" s="68" t="s">
        <v>377</v>
      </c>
      <c r="C158" s="77">
        <v>14</v>
      </c>
      <c r="D158" s="77">
        <v>403</v>
      </c>
    </row>
    <row r="159" spans="2:4" x14ac:dyDescent="0.2">
      <c r="B159" s="68" t="s">
        <v>395</v>
      </c>
      <c r="C159" s="77">
        <v>5</v>
      </c>
      <c r="D159" s="77">
        <v>401</v>
      </c>
    </row>
    <row r="160" spans="2:4" x14ac:dyDescent="0.2">
      <c r="B160" s="68" t="s">
        <v>410</v>
      </c>
      <c r="C160" s="77">
        <v>10</v>
      </c>
      <c r="D160" s="77">
        <v>401</v>
      </c>
    </row>
    <row r="161" spans="2:4" x14ac:dyDescent="0.2">
      <c r="B161" s="68" t="s">
        <v>390</v>
      </c>
      <c r="C161" s="77">
        <v>23</v>
      </c>
      <c r="D161" s="77">
        <v>397</v>
      </c>
    </row>
    <row r="162" spans="2:4" x14ac:dyDescent="0.2">
      <c r="B162" s="68" t="s">
        <v>385</v>
      </c>
      <c r="C162" s="77">
        <v>20</v>
      </c>
      <c r="D162" s="77">
        <v>394</v>
      </c>
    </row>
    <row r="163" spans="2:4" x14ac:dyDescent="0.2">
      <c r="B163" s="68" t="s">
        <v>404</v>
      </c>
      <c r="C163" s="77">
        <v>21</v>
      </c>
      <c r="D163" s="77">
        <v>393</v>
      </c>
    </row>
    <row r="164" spans="2:4" x14ac:dyDescent="0.2">
      <c r="B164" s="68" t="s">
        <v>397</v>
      </c>
      <c r="C164" s="77">
        <v>11</v>
      </c>
      <c r="D164" s="77">
        <v>391</v>
      </c>
    </row>
    <row r="165" spans="2:4" x14ac:dyDescent="0.2">
      <c r="B165" s="68" t="s">
        <v>399</v>
      </c>
      <c r="C165" s="77">
        <v>24</v>
      </c>
      <c r="D165" s="77">
        <v>375</v>
      </c>
    </row>
    <row r="166" spans="2:4" x14ac:dyDescent="0.2">
      <c r="B166" s="68" t="s">
        <v>396</v>
      </c>
      <c r="C166" s="77">
        <v>12</v>
      </c>
      <c r="D166" s="77">
        <v>366</v>
      </c>
    </row>
    <row r="167" spans="2:4" x14ac:dyDescent="0.2">
      <c r="B167" s="68" t="s">
        <v>442</v>
      </c>
      <c r="C167" s="77">
        <v>12</v>
      </c>
      <c r="D167" s="77">
        <v>358</v>
      </c>
    </row>
    <row r="168" spans="2:4" x14ac:dyDescent="0.2">
      <c r="B168" s="68" t="s">
        <v>389</v>
      </c>
      <c r="C168" s="77">
        <v>3</v>
      </c>
      <c r="D168" s="77">
        <v>357</v>
      </c>
    </row>
    <row r="169" spans="2:4" x14ac:dyDescent="0.2">
      <c r="B169" s="68" t="s">
        <v>448</v>
      </c>
      <c r="C169" s="77">
        <v>18</v>
      </c>
      <c r="D169" s="77">
        <v>355</v>
      </c>
    </row>
    <row r="170" spans="2:4" x14ac:dyDescent="0.2">
      <c r="B170" s="68" t="s">
        <v>641</v>
      </c>
      <c r="C170" s="77">
        <v>14</v>
      </c>
      <c r="D170" s="77">
        <v>351</v>
      </c>
    </row>
    <row r="171" spans="2:4" x14ac:dyDescent="0.2">
      <c r="B171" s="68" t="s">
        <v>444</v>
      </c>
      <c r="C171" s="77">
        <v>12</v>
      </c>
      <c r="D171" s="77">
        <v>347</v>
      </c>
    </row>
    <row r="172" spans="2:4" x14ac:dyDescent="0.2">
      <c r="B172" s="68" t="s">
        <v>336</v>
      </c>
      <c r="C172" s="77">
        <v>12</v>
      </c>
      <c r="D172" s="77">
        <v>346</v>
      </c>
    </row>
    <row r="173" spans="2:4" x14ac:dyDescent="0.2">
      <c r="B173" s="68" t="s">
        <v>414</v>
      </c>
      <c r="C173" s="77">
        <v>18</v>
      </c>
      <c r="D173" s="77">
        <v>346</v>
      </c>
    </row>
    <row r="174" spans="2:4" x14ac:dyDescent="0.2">
      <c r="B174" s="68" t="s">
        <v>393</v>
      </c>
      <c r="C174" s="77">
        <v>30</v>
      </c>
      <c r="D174" s="77">
        <v>343</v>
      </c>
    </row>
    <row r="175" spans="2:4" x14ac:dyDescent="0.2">
      <c r="B175" s="68" t="s">
        <v>440</v>
      </c>
      <c r="C175" s="77">
        <v>13</v>
      </c>
      <c r="D175" s="77">
        <v>342</v>
      </c>
    </row>
    <row r="176" spans="2:4" x14ac:dyDescent="0.2">
      <c r="B176" s="68" t="s">
        <v>435</v>
      </c>
      <c r="C176" s="77">
        <v>27</v>
      </c>
      <c r="D176" s="77">
        <v>339</v>
      </c>
    </row>
    <row r="177" spans="2:4" x14ac:dyDescent="0.2">
      <c r="B177" s="68" t="s">
        <v>403</v>
      </c>
      <c r="C177" s="77">
        <v>12</v>
      </c>
      <c r="D177" s="77">
        <v>338</v>
      </c>
    </row>
    <row r="178" spans="2:4" x14ac:dyDescent="0.2">
      <c r="B178" s="68" t="s">
        <v>409</v>
      </c>
      <c r="C178" s="77">
        <v>15</v>
      </c>
      <c r="D178" s="77">
        <v>338</v>
      </c>
    </row>
    <row r="179" spans="2:4" x14ac:dyDescent="0.2">
      <c r="B179" s="68" t="s">
        <v>425</v>
      </c>
      <c r="C179" s="77">
        <v>16</v>
      </c>
      <c r="D179" s="77">
        <v>338</v>
      </c>
    </row>
    <row r="180" spans="2:4" x14ac:dyDescent="0.2">
      <c r="B180" s="68" t="s">
        <v>416</v>
      </c>
      <c r="C180" s="77">
        <v>14</v>
      </c>
      <c r="D180" s="77">
        <v>335</v>
      </c>
    </row>
    <row r="181" spans="2:4" x14ac:dyDescent="0.2">
      <c r="B181" s="68" t="s">
        <v>418</v>
      </c>
      <c r="C181" s="77">
        <v>16</v>
      </c>
      <c r="D181" s="77">
        <v>333</v>
      </c>
    </row>
    <row r="182" spans="2:4" x14ac:dyDescent="0.2">
      <c r="B182" s="68" t="s">
        <v>383</v>
      </c>
      <c r="C182" s="77">
        <v>12</v>
      </c>
      <c r="D182" s="77">
        <v>332</v>
      </c>
    </row>
    <row r="183" spans="2:4" x14ac:dyDescent="0.2">
      <c r="B183" s="68" t="s">
        <v>405</v>
      </c>
      <c r="C183" s="77">
        <v>16</v>
      </c>
      <c r="D183" s="77">
        <v>328</v>
      </c>
    </row>
    <row r="184" spans="2:4" x14ac:dyDescent="0.2">
      <c r="B184" s="68" t="s">
        <v>427</v>
      </c>
      <c r="C184" s="77">
        <v>10</v>
      </c>
      <c r="D184" s="77">
        <v>327</v>
      </c>
    </row>
    <row r="185" spans="2:4" x14ac:dyDescent="0.2">
      <c r="B185" s="68" t="s">
        <v>422</v>
      </c>
      <c r="C185" s="77">
        <v>16</v>
      </c>
      <c r="D185" s="77">
        <v>327</v>
      </c>
    </row>
    <row r="186" spans="2:4" x14ac:dyDescent="0.2">
      <c r="B186" s="68" t="s">
        <v>413</v>
      </c>
      <c r="C186" s="77">
        <v>18</v>
      </c>
      <c r="D186" s="77">
        <v>327</v>
      </c>
    </row>
    <row r="187" spans="2:4" x14ac:dyDescent="0.2">
      <c r="B187" s="68" t="s">
        <v>411</v>
      </c>
      <c r="C187" s="77">
        <v>11</v>
      </c>
      <c r="D187" s="77">
        <v>322</v>
      </c>
    </row>
    <row r="188" spans="2:4" x14ac:dyDescent="0.2">
      <c r="B188" s="68" t="s">
        <v>402</v>
      </c>
      <c r="C188" s="77">
        <v>10</v>
      </c>
      <c r="D188" s="77">
        <v>321</v>
      </c>
    </row>
    <row r="189" spans="2:4" x14ac:dyDescent="0.2">
      <c r="B189" s="68" t="s">
        <v>415</v>
      </c>
      <c r="C189" s="77">
        <v>13</v>
      </c>
      <c r="D189" s="77">
        <v>319</v>
      </c>
    </row>
    <row r="190" spans="2:4" x14ac:dyDescent="0.2">
      <c r="B190" s="68" t="s">
        <v>429</v>
      </c>
      <c r="C190" s="77">
        <v>21</v>
      </c>
      <c r="D190" s="77">
        <v>319</v>
      </c>
    </row>
    <row r="191" spans="2:4" x14ac:dyDescent="0.2">
      <c r="B191" s="68" t="s">
        <v>424</v>
      </c>
      <c r="C191" s="77">
        <v>15</v>
      </c>
      <c r="D191" s="77">
        <v>318</v>
      </c>
    </row>
    <row r="192" spans="2:4" x14ac:dyDescent="0.2">
      <c r="B192" s="68" t="s">
        <v>446</v>
      </c>
      <c r="C192" s="77">
        <v>8</v>
      </c>
      <c r="D192" s="77">
        <v>316</v>
      </c>
    </row>
    <row r="193" spans="2:4" x14ac:dyDescent="0.2">
      <c r="B193" s="68" t="s">
        <v>644</v>
      </c>
      <c r="C193" s="77">
        <v>16</v>
      </c>
      <c r="D193" s="77">
        <v>306</v>
      </c>
    </row>
    <row r="194" spans="2:4" x14ac:dyDescent="0.2">
      <c r="B194" s="68" t="s">
        <v>327</v>
      </c>
      <c r="C194" s="77">
        <v>15</v>
      </c>
      <c r="D194" s="77">
        <v>305</v>
      </c>
    </row>
    <row r="195" spans="2:4" x14ac:dyDescent="0.2">
      <c r="B195" s="68" t="s">
        <v>426</v>
      </c>
      <c r="C195" s="77">
        <v>10</v>
      </c>
      <c r="D195" s="77">
        <v>303</v>
      </c>
    </row>
    <row r="196" spans="2:4" x14ac:dyDescent="0.2">
      <c r="B196" s="68" t="s">
        <v>412</v>
      </c>
      <c r="C196" s="77">
        <v>8</v>
      </c>
      <c r="D196" s="77">
        <v>302</v>
      </c>
    </row>
    <row r="197" spans="2:4" x14ac:dyDescent="0.2">
      <c r="B197" s="68" t="s">
        <v>438</v>
      </c>
      <c r="C197" s="77">
        <v>13</v>
      </c>
      <c r="D197" s="77">
        <v>300</v>
      </c>
    </row>
    <row r="198" spans="2:4" x14ac:dyDescent="0.2">
      <c r="B198" s="68" t="s">
        <v>455</v>
      </c>
      <c r="C198" s="77">
        <v>14</v>
      </c>
      <c r="D198" s="77">
        <v>300</v>
      </c>
    </row>
    <row r="199" spans="2:4" x14ac:dyDescent="0.2">
      <c r="B199" s="68" t="s">
        <v>419</v>
      </c>
      <c r="C199" s="77">
        <v>12</v>
      </c>
      <c r="D199" s="77">
        <v>296</v>
      </c>
    </row>
    <row r="200" spans="2:4" x14ac:dyDescent="0.2">
      <c r="B200" s="68" t="s">
        <v>420</v>
      </c>
      <c r="C200" s="77">
        <v>9</v>
      </c>
      <c r="D200" s="77">
        <v>289</v>
      </c>
    </row>
    <row r="201" spans="2:4" x14ac:dyDescent="0.2">
      <c r="B201" s="68" t="s">
        <v>447</v>
      </c>
      <c r="C201" s="77">
        <v>9</v>
      </c>
      <c r="D201" s="77">
        <v>285</v>
      </c>
    </row>
    <row r="202" spans="2:4" x14ac:dyDescent="0.2">
      <c r="B202" s="68" t="s">
        <v>454</v>
      </c>
      <c r="C202" s="77">
        <v>19</v>
      </c>
      <c r="D202" s="77">
        <v>281</v>
      </c>
    </row>
    <row r="203" spans="2:4" x14ac:dyDescent="0.2">
      <c r="B203" s="68" t="s">
        <v>511</v>
      </c>
      <c r="C203" s="77">
        <v>12</v>
      </c>
      <c r="D203" s="77">
        <v>281</v>
      </c>
    </row>
    <row r="204" spans="2:4" x14ac:dyDescent="0.2">
      <c r="B204" s="68" t="s">
        <v>443</v>
      </c>
      <c r="C204" s="77">
        <v>14</v>
      </c>
      <c r="D204" s="77">
        <v>279</v>
      </c>
    </row>
    <row r="205" spans="2:4" x14ac:dyDescent="0.2">
      <c r="B205" s="68" t="s">
        <v>431</v>
      </c>
      <c r="C205" s="77">
        <v>12</v>
      </c>
      <c r="D205" s="77">
        <v>279</v>
      </c>
    </row>
    <row r="206" spans="2:4" x14ac:dyDescent="0.2">
      <c r="B206" s="68" t="s">
        <v>463</v>
      </c>
      <c r="C206" s="77">
        <v>8</v>
      </c>
      <c r="D206" s="77">
        <v>277</v>
      </c>
    </row>
    <row r="207" spans="2:4" x14ac:dyDescent="0.2">
      <c r="B207" s="68" t="s">
        <v>437</v>
      </c>
      <c r="C207" s="77">
        <v>28</v>
      </c>
      <c r="D207" s="77">
        <v>277</v>
      </c>
    </row>
    <row r="208" spans="2:4" x14ac:dyDescent="0.2">
      <c r="B208" s="68" t="s">
        <v>459</v>
      </c>
      <c r="C208" s="77">
        <v>9</v>
      </c>
      <c r="D208" s="77">
        <v>274</v>
      </c>
    </row>
    <row r="209" spans="2:4" x14ac:dyDescent="0.2">
      <c r="B209" s="68" t="s">
        <v>445</v>
      </c>
      <c r="C209" s="77">
        <v>14</v>
      </c>
      <c r="D209" s="77">
        <v>265</v>
      </c>
    </row>
    <row r="210" spans="2:4" x14ac:dyDescent="0.2">
      <c r="B210" s="68" t="s">
        <v>441</v>
      </c>
      <c r="C210" s="77">
        <v>19</v>
      </c>
      <c r="D210" s="77">
        <v>262</v>
      </c>
    </row>
    <row r="211" spans="2:4" x14ac:dyDescent="0.2">
      <c r="B211" s="68" t="s">
        <v>433</v>
      </c>
      <c r="C211" s="77">
        <v>14</v>
      </c>
      <c r="D211" s="77">
        <v>258</v>
      </c>
    </row>
    <row r="212" spans="2:4" x14ac:dyDescent="0.2">
      <c r="B212" s="68" t="s">
        <v>436</v>
      </c>
      <c r="C212" s="77">
        <v>7</v>
      </c>
      <c r="D212" s="77">
        <v>257</v>
      </c>
    </row>
    <row r="213" spans="2:4" x14ac:dyDescent="0.2">
      <c r="B213" s="68" t="s">
        <v>643</v>
      </c>
      <c r="C213" s="77">
        <v>13</v>
      </c>
      <c r="D213" s="77">
        <v>255</v>
      </c>
    </row>
    <row r="214" spans="2:4" x14ac:dyDescent="0.2">
      <c r="B214" s="68" t="s">
        <v>458</v>
      </c>
      <c r="C214" s="77">
        <v>6</v>
      </c>
      <c r="D214" s="77">
        <v>255</v>
      </c>
    </row>
    <row r="215" spans="2:4" x14ac:dyDescent="0.2">
      <c r="B215" s="68" t="s">
        <v>470</v>
      </c>
      <c r="C215" s="77">
        <v>11</v>
      </c>
      <c r="D215" s="77">
        <v>255</v>
      </c>
    </row>
    <row r="216" spans="2:4" x14ac:dyDescent="0.2">
      <c r="B216" s="68" t="s">
        <v>373</v>
      </c>
      <c r="C216" s="77">
        <v>7</v>
      </c>
      <c r="D216" s="77">
        <v>254</v>
      </c>
    </row>
    <row r="217" spans="2:4" x14ac:dyDescent="0.2">
      <c r="B217" s="68" t="s">
        <v>453</v>
      </c>
      <c r="C217" s="77">
        <v>12</v>
      </c>
      <c r="D217" s="77">
        <v>253</v>
      </c>
    </row>
    <row r="218" spans="2:4" x14ac:dyDescent="0.2">
      <c r="B218" s="68" t="s">
        <v>428</v>
      </c>
      <c r="C218" s="77">
        <v>7</v>
      </c>
      <c r="D218" s="77">
        <v>253</v>
      </c>
    </row>
    <row r="219" spans="2:4" x14ac:dyDescent="0.2">
      <c r="B219" s="68" t="s">
        <v>439</v>
      </c>
      <c r="C219" s="77">
        <v>9</v>
      </c>
      <c r="D219" s="77">
        <v>253</v>
      </c>
    </row>
    <row r="220" spans="2:4" x14ac:dyDescent="0.2">
      <c r="B220" s="68" t="s">
        <v>472</v>
      </c>
      <c r="C220" s="77">
        <v>21</v>
      </c>
      <c r="D220" s="77">
        <v>251</v>
      </c>
    </row>
    <row r="221" spans="2:4" x14ac:dyDescent="0.2">
      <c r="B221" s="68" t="s">
        <v>457</v>
      </c>
      <c r="C221" s="77">
        <v>10</v>
      </c>
      <c r="D221" s="77">
        <v>243</v>
      </c>
    </row>
    <row r="222" spans="2:4" x14ac:dyDescent="0.2">
      <c r="B222" s="68" t="s">
        <v>489</v>
      </c>
      <c r="C222" s="77">
        <v>15</v>
      </c>
      <c r="D222" s="77">
        <v>238</v>
      </c>
    </row>
    <row r="223" spans="2:4" x14ac:dyDescent="0.2">
      <c r="B223" s="68" t="s">
        <v>452</v>
      </c>
      <c r="C223" s="77">
        <v>9</v>
      </c>
      <c r="D223" s="77">
        <v>237</v>
      </c>
    </row>
    <row r="224" spans="2:4" x14ac:dyDescent="0.2">
      <c r="B224" s="68" t="s">
        <v>449</v>
      </c>
      <c r="C224" s="77">
        <v>9</v>
      </c>
      <c r="D224" s="77">
        <v>236</v>
      </c>
    </row>
    <row r="225" spans="2:4" x14ac:dyDescent="0.2">
      <c r="B225" s="68" t="s">
        <v>497</v>
      </c>
      <c r="C225" s="77">
        <v>10</v>
      </c>
      <c r="D225" s="77">
        <v>234</v>
      </c>
    </row>
    <row r="226" spans="2:4" x14ac:dyDescent="0.2">
      <c r="B226" s="68" t="s">
        <v>450</v>
      </c>
      <c r="C226" s="77">
        <v>15</v>
      </c>
      <c r="D226" s="77">
        <v>231</v>
      </c>
    </row>
    <row r="227" spans="2:4" x14ac:dyDescent="0.2">
      <c r="B227" s="68" t="s">
        <v>518</v>
      </c>
      <c r="C227" s="77">
        <v>8</v>
      </c>
      <c r="D227" s="77">
        <v>230</v>
      </c>
    </row>
    <row r="228" spans="2:4" x14ac:dyDescent="0.2">
      <c r="B228" s="68" t="s">
        <v>461</v>
      </c>
      <c r="C228" s="77">
        <v>30</v>
      </c>
      <c r="D228" s="77">
        <v>228</v>
      </c>
    </row>
    <row r="229" spans="2:4" x14ac:dyDescent="0.2">
      <c r="B229" s="68" t="s">
        <v>469</v>
      </c>
      <c r="C229" s="77">
        <v>8</v>
      </c>
      <c r="D229" s="77">
        <v>224</v>
      </c>
    </row>
    <row r="230" spans="2:4" x14ac:dyDescent="0.2">
      <c r="B230" s="68" t="s">
        <v>345</v>
      </c>
      <c r="C230" s="77">
        <v>15</v>
      </c>
      <c r="D230" s="77">
        <v>220</v>
      </c>
    </row>
    <row r="231" spans="2:4" x14ac:dyDescent="0.2">
      <c r="B231" s="68" t="s">
        <v>456</v>
      </c>
      <c r="C231" s="77">
        <v>15</v>
      </c>
      <c r="D231" s="77">
        <v>219</v>
      </c>
    </row>
    <row r="232" spans="2:4" x14ac:dyDescent="0.2">
      <c r="B232" s="68" t="s">
        <v>421</v>
      </c>
      <c r="C232" s="77">
        <v>12</v>
      </c>
      <c r="D232" s="77">
        <v>219</v>
      </c>
    </row>
    <row r="233" spans="2:4" x14ac:dyDescent="0.2">
      <c r="B233" s="68" t="s">
        <v>645</v>
      </c>
      <c r="C233" s="77">
        <v>9</v>
      </c>
      <c r="D233" s="77">
        <v>217</v>
      </c>
    </row>
    <row r="234" spans="2:4" x14ac:dyDescent="0.2">
      <c r="B234" s="68" t="s">
        <v>483</v>
      </c>
      <c r="C234" s="77">
        <v>6</v>
      </c>
      <c r="D234" s="77">
        <v>216</v>
      </c>
    </row>
    <row r="235" spans="2:4" x14ac:dyDescent="0.2">
      <c r="B235" s="68" t="s">
        <v>473</v>
      </c>
      <c r="C235" s="77">
        <v>25</v>
      </c>
      <c r="D235" s="77">
        <v>214</v>
      </c>
    </row>
    <row r="236" spans="2:4" x14ac:dyDescent="0.2">
      <c r="B236" s="68" t="s">
        <v>474</v>
      </c>
      <c r="C236" s="77">
        <v>11</v>
      </c>
      <c r="D236" s="77">
        <v>214</v>
      </c>
    </row>
    <row r="237" spans="2:4" x14ac:dyDescent="0.2">
      <c r="B237" s="68" t="s">
        <v>466</v>
      </c>
      <c r="C237" s="77">
        <v>13</v>
      </c>
      <c r="D237" s="77">
        <v>214</v>
      </c>
    </row>
    <row r="238" spans="2:4" x14ac:dyDescent="0.2">
      <c r="B238" s="68" t="s">
        <v>519</v>
      </c>
      <c r="C238" s="77">
        <v>3</v>
      </c>
      <c r="D238" s="77">
        <v>207</v>
      </c>
    </row>
    <row r="239" spans="2:4" x14ac:dyDescent="0.2">
      <c r="B239" s="68" t="s">
        <v>401</v>
      </c>
      <c r="C239" s="77">
        <v>8</v>
      </c>
      <c r="D239" s="77">
        <v>205</v>
      </c>
    </row>
    <row r="240" spans="2:4" x14ac:dyDescent="0.2">
      <c r="B240" s="68" t="s">
        <v>501</v>
      </c>
      <c r="C240" s="77">
        <v>10</v>
      </c>
      <c r="D240" s="77">
        <v>204</v>
      </c>
    </row>
    <row r="241" spans="2:4" x14ac:dyDescent="0.2">
      <c r="B241" s="68" t="s">
        <v>476</v>
      </c>
      <c r="C241" s="77">
        <v>10</v>
      </c>
      <c r="D241" s="77">
        <v>199</v>
      </c>
    </row>
    <row r="242" spans="2:4" x14ac:dyDescent="0.2">
      <c r="B242" s="68" t="s">
        <v>347</v>
      </c>
      <c r="C242" s="77">
        <v>13</v>
      </c>
      <c r="D242" s="77">
        <v>198</v>
      </c>
    </row>
    <row r="243" spans="2:4" x14ac:dyDescent="0.2">
      <c r="B243" s="68" t="s">
        <v>432</v>
      </c>
      <c r="C243" s="77">
        <v>6</v>
      </c>
      <c r="D243" s="77">
        <v>197</v>
      </c>
    </row>
    <row r="244" spans="2:4" x14ac:dyDescent="0.2">
      <c r="B244" s="68" t="s">
        <v>481</v>
      </c>
      <c r="C244" s="77">
        <v>14</v>
      </c>
      <c r="D244" s="77">
        <v>195</v>
      </c>
    </row>
    <row r="245" spans="2:4" x14ac:dyDescent="0.2">
      <c r="B245" s="68" t="s">
        <v>451</v>
      </c>
      <c r="C245" s="77">
        <v>8</v>
      </c>
      <c r="D245" s="77">
        <v>194</v>
      </c>
    </row>
    <row r="246" spans="2:4" x14ac:dyDescent="0.2">
      <c r="B246" s="68" t="s">
        <v>468</v>
      </c>
      <c r="C246" s="77">
        <v>5</v>
      </c>
      <c r="D246" s="77">
        <v>192</v>
      </c>
    </row>
    <row r="247" spans="2:4" x14ac:dyDescent="0.2">
      <c r="B247" s="68" t="s">
        <v>464</v>
      </c>
      <c r="C247" s="77">
        <v>4</v>
      </c>
      <c r="D247" s="77">
        <v>191</v>
      </c>
    </row>
    <row r="248" spans="2:4" x14ac:dyDescent="0.2">
      <c r="B248" s="68" t="s">
        <v>551</v>
      </c>
      <c r="C248" s="77">
        <v>3</v>
      </c>
      <c r="D248" s="77">
        <v>190</v>
      </c>
    </row>
    <row r="249" spans="2:4" x14ac:dyDescent="0.2">
      <c r="B249" s="68" t="s">
        <v>646</v>
      </c>
      <c r="C249" s="77">
        <v>10</v>
      </c>
      <c r="D249" s="77">
        <v>190</v>
      </c>
    </row>
    <row r="250" spans="2:4" x14ac:dyDescent="0.2">
      <c r="B250" s="68" t="s">
        <v>477</v>
      </c>
      <c r="C250" s="77">
        <v>18</v>
      </c>
      <c r="D250" s="77">
        <v>189</v>
      </c>
    </row>
    <row r="251" spans="2:4" x14ac:dyDescent="0.2">
      <c r="B251" s="68" t="s">
        <v>480</v>
      </c>
      <c r="C251" s="77">
        <v>10</v>
      </c>
      <c r="D251" s="77">
        <v>187</v>
      </c>
    </row>
    <row r="252" spans="2:4" x14ac:dyDescent="0.2">
      <c r="B252" s="68" t="s">
        <v>479</v>
      </c>
      <c r="C252" s="77">
        <v>3</v>
      </c>
      <c r="D252" s="77">
        <v>185</v>
      </c>
    </row>
    <row r="253" spans="2:4" x14ac:dyDescent="0.2">
      <c r="B253" s="68" t="s">
        <v>496</v>
      </c>
      <c r="C253" s="77">
        <v>11</v>
      </c>
      <c r="D253" s="77">
        <v>184</v>
      </c>
    </row>
    <row r="254" spans="2:4" x14ac:dyDescent="0.2">
      <c r="B254" s="68" t="s">
        <v>475</v>
      </c>
      <c r="C254" s="77">
        <v>11</v>
      </c>
      <c r="D254" s="77">
        <v>182</v>
      </c>
    </row>
    <row r="255" spans="2:4" x14ac:dyDescent="0.2">
      <c r="B255" s="68" t="s">
        <v>647</v>
      </c>
      <c r="C255" s="77">
        <v>9</v>
      </c>
      <c r="D255" s="77">
        <v>181</v>
      </c>
    </row>
    <row r="256" spans="2:4" x14ac:dyDescent="0.2">
      <c r="B256" s="68" t="s">
        <v>523</v>
      </c>
      <c r="C256" s="77">
        <v>6</v>
      </c>
      <c r="D256" s="77">
        <v>177</v>
      </c>
    </row>
    <row r="257" spans="2:4" x14ac:dyDescent="0.2">
      <c r="B257" s="68" t="s">
        <v>490</v>
      </c>
      <c r="C257" s="77">
        <v>7</v>
      </c>
      <c r="D257" s="77">
        <v>177</v>
      </c>
    </row>
    <row r="258" spans="2:4" x14ac:dyDescent="0.2">
      <c r="B258" s="68" t="s">
        <v>488</v>
      </c>
      <c r="C258" s="77">
        <v>8</v>
      </c>
      <c r="D258" s="77">
        <v>176</v>
      </c>
    </row>
    <row r="259" spans="2:4" x14ac:dyDescent="0.2">
      <c r="B259" s="68" t="s">
        <v>465</v>
      </c>
      <c r="C259" s="77">
        <v>16</v>
      </c>
      <c r="D259" s="77">
        <v>173</v>
      </c>
    </row>
    <row r="260" spans="2:4" x14ac:dyDescent="0.2">
      <c r="B260" s="68" t="s">
        <v>482</v>
      </c>
      <c r="C260" s="77">
        <v>4</v>
      </c>
      <c r="D260" s="77">
        <v>172</v>
      </c>
    </row>
    <row r="261" spans="2:4" x14ac:dyDescent="0.2">
      <c r="B261" s="68" t="s">
        <v>494</v>
      </c>
      <c r="C261" s="77">
        <v>4</v>
      </c>
      <c r="D261" s="77">
        <v>171</v>
      </c>
    </row>
    <row r="262" spans="2:4" x14ac:dyDescent="0.2">
      <c r="B262" s="68" t="s">
        <v>484</v>
      </c>
      <c r="C262" s="77">
        <v>11</v>
      </c>
      <c r="D262" s="77">
        <v>171</v>
      </c>
    </row>
    <row r="263" spans="2:4" x14ac:dyDescent="0.2">
      <c r="B263" s="68" t="s">
        <v>514</v>
      </c>
      <c r="C263" s="77">
        <v>17</v>
      </c>
      <c r="D263" s="77">
        <v>171</v>
      </c>
    </row>
    <row r="264" spans="2:4" x14ac:dyDescent="0.2">
      <c r="B264" s="68" t="s">
        <v>520</v>
      </c>
      <c r="C264" s="77">
        <v>11</v>
      </c>
      <c r="D264" s="77">
        <v>170</v>
      </c>
    </row>
    <row r="265" spans="2:4" x14ac:dyDescent="0.2">
      <c r="B265" s="68" t="s">
        <v>493</v>
      </c>
      <c r="C265" s="77">
        <v>14</v>
      </c>
      <c r="D265" s="77">
        <v>170</v>
      </c>
    </row>
    <row r="266" spans="2:4" x14ac:dyDescent="0.2">
      <c r="B266" s="68" t="s">
        <v>491</v>
      </c>
      <c r="C266" s="77">
        <v>13</v>
      </c>
      <c r="D266" s="77">
        <v>168</v>
      </c>
    </row>
    <row r="267" spans="2:4" x14ac:dyDescent="0.2">
      <c r="B267" s="68" t="s">
        <v>522</v>
      </c>
      <c r="C267" s="77">
        <v>9</v>
      </c>
      <c r="D267" s="77">
        <v>167</v>
      </c>
    </row>
    <row r="268" spans="2:4" x14ac:dyDescent="0.2">
      <c r="B268" s="68" t="s">
        <v>485</v>
      </c>
      <c r="C268" s="77">
        <v>15</v>
      </c>
      <c r="D268" s="77">
        <v>166</v>
      </c>
    </row>
    <row r="269" spans="2:4" x14ac:dyDescent="0.2">
      <c r="B269" s="68" t="s">
        <v>557</v>
      </c>
      <c r="C269" s="77">
        <v>5</v>
      </c>
      <c r="D269" s="77">
        <v>165</v>
      </c>
    </row>
    <row r="270" spans="2:4" x14ac:dyDescent="0.2">
      <c r="B270" s="68" t="s">
        <v>391</v>
      </c>
      <c r="C270" s="77">
        <v>4</v>
      </c>
      <c r="D270" s="77">
        <v>164</v>
      </c>
    </row>
    <row r="271" spans="2:4" x14ac:dyDescent="0.2">
      <c r="B271" s="68" t="s">
        <v>478</v>
      </c>
      <c r="C271" s="77">
        <v>15</v>
      </c>
      <c r="D271" s="77">
        <v>163</v>
      </c>
    </row>
    <row r="272" spans="2:4" x14ac:dyDescent="0.2">
      <c r="B272" s="68" t="s">
        <v>570</v>
      </c>
      <c r="C272" s="77">
        <v>3</v>
      </c>
      <c r="D272" s="77">
        <v>154</v>
      </c>
    </row>
    <row r="273" spans="2:4" x14ac:dyDescent="0.2">
      <c r="B273" s="68" t="s">
        <v>503</v>
      </c>
      <c r="C273" s="77">
        <v>16</v>
      </c>
      <c r="D273" s="77">
        <v>153</v>
      </c>
    </row>
    <row r="274" spans="2:4" x14ac:dyDescent="0.2">
      <c r="B274" s="68" t="s">
        <v>495</v>
      </c>
      <c r="C274" s="77">
        <v>9</v>
      </c>
      <c r="D274" s="77">
        <v>152</v>
      </c>
    </row>
    <row r="275" spans="2:4" x14ac:dyDescent="0.2">
      <c r="B275" s="68" t="s">
        <v>504</v>
      </c>
      <c r="C275" s="77">
        <v>9</v>
      </c>
      <c r="D275" s="77">
        <v>151</v>
      </c>
    </row>
    <row r="276" spans="2:4" x14ac:dyDescent="0.2">
      <c r="B276" s="68" t="s">
        <v>471</v>
      </c>
      <c r="C276" s="77">
        <v>11</v>
      </c>
      <c r="D276" s="77">
        <v>150</v>
      </c>
    </row>
    <row r="277" spans="2:4" x14ac:dyDescent="0.2">
      <c r="B277" s="68" t="s">
        <v>509</v>
      </c>
      <c r="C277" s="77">
        <v>8</v>
      </c>
      <c r="D277" s="77">
        <v>149</v>
      </c>
    </row>
    <row r="278" spans="2:4" x14ac:dyDescent="0.2">
      <c r="B278" s="68" t="s">
        <v>655</v>
      </c>
      <c r="C278" s="77">
        <v>13</v>
      </c>
      <c r="D278" s="77">
        <v>146</v>
      </c>
    </row>
    <row r="279" spans="2:4" x14ac:dyDescent="0.2">
      <c r="B279" s="68" t="s">
        <v>492</v>
      </c>
      <c r="C279" s="77">
        <v>8</v>
      </c>
      <c r="D279" s="77">
        <v>145</v>
      </c>
    </row>
    <row r="280" spans="2:4" x14ac:dyDescent="0.2">
      <c r="B280" s="68" t="s">
        <v>521</v>
      </c>
      <c r="C280" s="77">
        <v>4</v>
      </c>
      <c r="D280" s="77">
        <v>145</v>
      </c>
    </row>
    <row r="281" spans="2:4" x14ac:dyDescent="0.2">
      <c r="B281" s="68" t="s">
        <v>552</v>
      </c>
      <c r="C281" s="77">
        <v>11</v>
      </c>
      <c r="D281" s="77">
        <v>142</v>
      </c>
    </row>
    <row r="282" spans="2:4" x14ac:dyDescent="0.2">
      <c r="B282" s="68" t="s">
        <v>513</v>
      </c>
      <c r="C282" s="77">
        <v>21</v>
      </c>
      <c r="D282" s="77">
        <v>141</v>
      </c>
    </row>
    <row r="283" spans="2:4" x14ac:dyDescent="0.2">
      <c r="B283" s="68" t="s">
        <v>563</v>
      </c>
      <c r="C283" s="77">
        <v>13</v>
      </c>
      <c r="D283" s="77">
        <v>141</v>
      </c>
    </row>
    <row r="284" spans="2:4" x14ac:dyDescent="0.2">
      <c r="B284" s="68" t="s">
        <v>529</v>
      </c>
      <c r="C284" s="77">
        <v>6</v>
      </c>
      <c r="D284" s="77">
        <v>139</v>
      </c>
    </row>
    <row r="285" spans="2:4" x14ac:dyDescent="0.2">
      <c r="B285" s="68" t="s">
        <v>502</v>
      </c>
      <c r="C285" s="77">
        <v>8</v>
      </c>
      <c r="D285" s="77">
        <v>139</v>
      </c>
    </row>
    <row r="286" spans="2:4" x14ac:dyDescent="0.2">
      <c r="B286" s="68" t="s">
        <v>508</v>
      </c>
      <c r="C286" s="77">
        <v>12</v>
      </c>
      <c r="D286" s="77">
        <v>139</v>
      </c>
    </row>
    <row r="287" spans="2:4" x14ac:dyDescent="0.2">
      <c r="B287" s="68" t="s">
        <v>648</v>
      </c>
      <c r="C287" s="77">
        <v>6</v>
      </c>
      <c r="D287" s="77">
        <v>139</v>
      </c>
    </row>
    <row r="288" spans="2:4" x14ac:dyDescent="0.2">
      <c r="B288" s="68" t="s">
        <v>505</v>
      </c>
      <c r="C288" s="77">
        <v>8</v>
      </c>
      <c r="D288" s="77">
        <v>136</v>
      </c>
    </row>
    <row r="289" spans="2:4" x14ac:dyDescent="0.2">
      <c r="B289" s="68" t="s">
        <v>526</v>
      </c>
      <c r="C289" s="77">
        <v>11</v>
      </c>
      <c r="D289" s="77">
        <v>135</v>
      </c>
    </row>
    <row r="290" spans="2:4" x14ac:dyDescent="0.2">
      <c r="B290" s="68" t="s">
        <v>460</v>
      </c>
      <c r="C290" s="77">
        <v>8</v>
      </c>
      <c r="D290" s="77">
        <v>134</v>
      </c>
    </row>
    <row r="291" spans="2:4" x14ac:dyDescent="0.2">
      <c r="B291" s="68" t="s">
        <v>517</v>
      </c>
      <c r="C291" s="77">
        <v>10</v>
      </c>
      <c r="D291" s="77">
        <v>134</v>
      </c>
    </row>
    <row r="292" spans="2:4" x14ac:dyDescent="0.2">
      <c r="B292" s="68" t="s">
        <v>506</v>
      </c>
      <c r="C292" s="77">
        <v>7</v>
      </c>
      <c r="D292" s="77">
        <v>132</v>
      </c>
    </row>
    <row r="293" spans="2:4" x14ac:dyDescent="0.2">
      <c r="B293" s="68" t="s">
        <v>536</v>
      </c>
      <c r="C293" s="77">
        <v>11</v>
      </c>
      <c r="D293" s="77">
        <v>131</v>
      </c>
    </row>
    <row r="294" spans="2:4" x14ac:dyDescent="0.2">
      <c r="B294" s="68" t="s">
        <v>512</v>
      </c>
      <c r="C294" s="77">
        <v>3</v>
      </c>
      <c r="D294" s="77">
        <v>131</v>
      </c>
    </row>
    <row r="295" spans="2:4" x14ac:dyDescent="0.2">
      <c r="B295" s="68" t="s">
        <v>656</v>
      </c>
      <c r="C295" s="77">
        <v>15</v>
      </c>
      <c r="D295" s="77">
        <v>130</v>
      </c>
    </row>
    <row r="296" spans="2:4" x14ac:dyDescent="0.2">
      <c r="B296" s="68" t="s">
        <v>545</v>
      </c>
      <c r="C296" s="77">
        <v>6</v>
      </c>
      <c r="D296" s="77">
        <v>130</v>
      </c>
    </row>
    <row r="297" spans="2:4" x14ac:dyDescent="0.2">
      <c r="B297" s="68" t="s">
        <v>515</v>
      </c>
      <c r="C297" s="77">
        <v>10</v>
      </c>
      <c r="D297" s="77">
        <v>128</v>
      </c>
    </row>
    <row r="298" spans="2:4" x14ac:dyDescent="0.2">
      <c r="B298" s="68" t="s">
        <v>527</v>
      </c>
      <c r="C298" s="77">
        <v>5</v>
      </c>
      <c r="D298" s="77">
        <v>127</v>
      </c>
    </row>
    <row r="299" spans="2:4" x14ac:dyDescent="0.2">
      <c r="B299" s="68" t="s">
        <v>530</v>
      </c>
      <c r="C299" s="77">
        <v>8</v>
      </c>
      <c r="D299" s="77">
        <v>127</v>
      </c>
    </row>
    <row r="300" spans="2:4" x14ac:dyDescent="0.2">
      <c r="B300" s="68" t="s">
        <v>516</v>
      </c>
      <c r="C300" s="77">
        <v>10</v>
      </c>
      <c r="D300" s="77">
        <v>126</v>
      </c>
    </row>
    <row r="301" spans="2:4" x14ac:dyDescent="0.2">
      <c r="B301" s="68" t="s">
        <v>528</v>
      </c>
      <c r="C301" s="77">
        <v>8</v>
      </c>
      <c r="D301" s="77">
        <v>126</v>
      </c>
    </row>
    <row r="302" spans="2:4" x14ac:dyDescent="0.2">
      <c r="B302" s="68" t="s">
        <v>487</v>
      </c>
      <c r="C302" s="77">
        <v>12</v>
      </c>
      <c r="D302" s="77">
        <v>124</v>
      </c>
    </row>
    <row r="303" spans="2:4" x14ac:dyDescent="0.2">
      <c r="B303" s="68" t="s">
        <v>542</v>
      </c>
      <c r="C303" s="77">
        <v>11</v>
      </c>
      <c r="D303" s="77">
        <v>123</v>
      </c>
    </row>
    <row r="304" spans="2:4" x14ac:dyDescent="0.2">
      <c r="B304" s="68" t="s">
        <v>600</v>
      </c>
      <c r="C304" s="77">
        <v>6</v>
      </c>
      <c r="D304" s="77">
        <v>123</v>
      </c>
    </row>
    <row r="305" spans="2:4" x14ac:dyDescent="0.2">
      <c r="B305" s="68" t="s">
        <v>499</v>
      </c>
      <c r="C305" s="77">
        <v>5</v>
      </c>
      <c r="D305" s="77">
        <v>122</v>
      </c>
    </row>
    <row r="306" spans="2:4" x14ac:dyDescent="0.2">
      <c r="B306" s="68" t="s">
        <v>531</v>
      </c>
      <c r="C306" s="77">
        <v>4</v>
      </c>
      <c r="D306" s="77">
        <v>121</v>
      </c>
    </row>
    <row r="307" spans="2:4" x14ac:dyDescent="0.2">
      <c r="B307" s="68" t="s">
        <v>486</v>
      </c>
      <c r="C307" s="77">
        <v>5</v>
      </c>
      <c r="D307" s="77">
        <v>118</v>
      </c>
    </row>
    <row r="308" spans="2:4" x14ac:dyDescent="0.2">
      <c r="B308" s="68" t="s">
        <v>510</v>
      </c>
      <c r="C308" s="77">
        <v>3</v>
      </c>
      <c r="D308" s="77">
        <v>114</v>
      </c>
    </row>
    <row r="309" spans="2:4" x14ac:dyDescent="0.2">
      <c r="B309" s="68" t="s">
        <v>533</v>
      </c>
      <c r="C309" s="77">
        <v>8</v>
      </c>
      <c r="D309" s="77">
        <v>113</v>
      </c>
    </row>
    <row r="310" spans="2:4" x14ac:dyDescent="0.2">
      <c r="B310" s="68" t="s">
        <v>649</v>
      </c>
      <c r="C310" s="77">
        <v>10</v>
      </c>
      <c r="D310" s="77">
        <v>113</v>
      </c>
    </row>
    <row r="311" spans="2:4" x14ac:dyDescent="0.2">
      <c r="B311" s="68" t="s">
        <v>573</v>
      </c>
      <c r="C311" s="77">
        <v>5</v>
      </c>
      <c r="D311" s="77">
        <v>112</v>
      </c>
    </row>
    <row r="312" spans="2:4" x14ac:dyDescent="0.2">
      <c r="B312" s="68" t="s">
        <v>540</v>
      </c>
      <c r="C312" s="77">
        <v>6</v>
      </c>
      <c r="D312" s="77">
        <v>112</v>
      </c>
    </row>
    <row r="313" spans="2:4" x14ac:dyDescent="0.2">
      <c r="B313" s="68" t="s">
        <v>498</v>
      </c>
      <c r="C313" s="77">
        <v>5</v>
      </c>
      <c r="D313" s="77">
        <v>112</v>
      </c>
    </row>
    <row r="314" spans="2:4" x14ac:dyDescent="0.2">
      <c r="B314" s="68" t="s">
        <v>535</v>
      </c>
      <c r="C314" s="77">
        <v>5</v>
      </c>
      <c r="D314" s="77">
        <v>110</v>
      </c>
    </row>
    <row r="315" spans="2:4" x14ac:dyDescent="0.2">
      <c r="B315" s="68" t="s">
        <v>657</v>
      </c>
      <c r="C315" s="77">
        <v>13</v>
      </c>
      <c r="D315" s="77">
        <v>110</v>
      </c>
    </row>
    <row r="316" spans="2:4" x14ac:dyDescent="0.2">
      <c r="B316" s="68" t="s">
        <v>538</v>
      </c>
      <c r="C316" s="77">
        <v>7</v>
      </c>
      <c r="D316" s="77">
        <v>109</v>
      </c>
    </row>
    <row r="317" spans="2:4" x14ac:dyDescent="0.2">
      <c r="B317" s="68" t="s">
        <v>543</v>
      </c>
      <c r="C317" s="77">
        <v>4</v>
      </c>
      <c r="D317" s="77">
        <v>108</v>
      </c>
    </row>
    <row r="318" spans="2:4" x14ac:dyDescent="0.2">
      <c r="B318" s="68" t="s">
        <v>544</v>
      </c>
      <c r="C318" s="77">
        <v>4</v>
      </c>
      <c r="D318" s="77">
        <v>108</v>
      </c>
    </row>
    <row r="319" spans="2:4" x14ac:dyDescent="0.2">
      <c r="B319" s="68" t="s">
        <v>539</v>
      </c>
      <c r="C319" s="77">
        <v>8</v>
      </c>
      <c r="D319" s="77">
        <v>107</v>
      </c>
    </row>
    <row r="320" spans="2:4" x14ac:dyDescent="0.2">
      <c r="B320" s="68" t="s">
        <v>574</v>
      </c>
      <c r="C320" s="77">
        <v>10</v>
      </c>
      <c r="D320" s="77">
        <v>107</v>
      </c>
    </row>
    <row r="321" spans="2:4" x14ac:dyDescent="0.2">
      <c r="B321" s="68" t="s">
        <v>555</v>
      </c>
      <c r="C321" s="77">
        <v>9</v>
      </c>
      <c r="D321" s="77">
        <v>105</v>
      </c>
    </row>
    <row r="322" spans="2:4" x14ac:dyDescent="0.2">
      <c r="B322" s="68" t="s">
        <v>556</v>
      </c>
      <c r="C322" s="77">
        <v>7</v>
      </c>
      <c r="D322" s="77">
        <v>103</v>
      </c>
    </row>
    <row r="323" spans="2:4" x14ac:dyDescent="0.2">
      <c r="B323" s="68" t="s">
        <v>534</v>
      </c>
      <c r="C323" s="77">
        <v>4</v>
      </c>
      <c r="D323" s="77">
        <v>103</v>
      </c>
    </row>
    <row r="324" spans="2:4" x14ac:dyDescent="0.2">
      <c r="B324" s="68" t="s">
        <v>507</v>
      </c>
      <c r="C324" s="77">
        <v>8</v>
      </c>
      <c r="D324" s="77">
        <v>103</v>
      </c>
    </row>
    <row r="325" spans="2:4" x14ac:dyDescent="0.2">
      <c r="B325" s="68" t="s">
        <v>553</v>
      </c>
      <c r="C325" s="77">
        <v>7</v>
      </c>
      <c r="D325" s="77">
        <v>103</v>
      </c>
    </row>
    <row r="326" spans="2:4" x14ac:dyDescent="0.2">
      <c r="B326" s="68" t="s">
        <v>549</v>
      </c>
      <c r="C326" s="77">
        <v>4</v>
      </c>
      <c r="D326" s="77">
        <v>100</v>
      </c>
    </row>
    <row r="327" spans="2:4" x14ac:dyDescent="0.2">
      <c r="B327" s="68" t="s">
        <v>566</v>
      </c>
      <c r="C327" s="77">
        <v>6</v>
      </c>
      <c r="D327" s="77">
        <v>98</v>
      </c>
    </row>
    <row r="328" spans="2:4" x14ac:dyDescent="0.2">
      <c r="B328" s="68" t="s">
        <v>547</v>
      </c>
      <c r="C328" s="77">
        <v>4</v>
      </c>
      <c r="D328" s="77">
        <v>97</v>
      </c>
    </row>
    <row r="329" spans="2:4" x14ac:dyDescent="0.2">
      <c r="B329" s="68" t="s">
        <v>559</v>
      </c>
      <c r="C329" s="77">
        <v>9</v>
      </c>
      <c r="D329" s="77">
        <v>96</v>
      </c>
    </row>
    <row r="330" spans="2:4" x14ac:dyDescent="0.2">
      <c r="B330" s="68" t="s">
        <v>554</v>
      </c>
      <c r="C330" s="77">
        <v>8</v>
      </c>
      <c r="D330" s="77">
        <v>95</v>
      </c>
    </row>
    <row r="331" spans="2:4" x14ac:dyDescent="0.2">
      <c r="B331" s="68" t="s">
        <v>564</v>
      </c>
      <c r="C331" s="77">
        <v>10</v>
      </c>
      <c r="D331" s="77">
        <v>95</v>
      </c>
    </row>
    <row r="332" spans="2:4" x14ac:dyDescent="0.2">
      <c r="B332" s="68" t="s">
        <v>546</v>
      </c>
      <c r="C332" s="77">
        <v>3</v>
      </c>
      <c r="D332" s="77">
        <v>92</v>
      </c>
    </row>
    <row r="333" spans="2:4" x14ac:dyDescent="0.2">
      <c r="B333" s="68" t="s">
        <v>558</v>
      </c>
      <c r="C333" s="77">
        <v>6</v>
      </c>
      <c r="D333" s="77">
        <v>90</v>
      </c>
    </row>
    <row r="334" spans="2:4" x14ac:dyDescent="0.2">
      <c r="B334" s="68" t="s">
        <v>550</v>
      </c>
      <c r="C334" s="77">
        <v>5</v>
      </c>
      <c r="D334" s="77">
        <v>89</v>
      </c>
    </row>
    <row r="335" spans="2:4" x14ac:dyDescent="0.2">
      <c r="B335" s="68" t="s">
        <v>524</v>
      </c>
      <c r="C335" s="77">
        <v>4</v>
      </c>
      <c r="D335" s="77">
        <v>84</v>
      </c>
    </row>
    <row r="336" spans="2:4" x14ac:dyDescent="0.2">
      <c r="B336" s="68" t="s">
        <v>571</v>
      </c>
      <c r="C336" s="77">
        <v>14</v>
      </c>
      <c r="D336" s="77">
        <v>84</v>
      </c>
    </row>
    <row r="337" spans="2:4" x14ac:dyDescent="0.2">
      <c r="B337" s="68" t="s">
        <v>567</v>
      </c>
      <c r="C337" s="77">
        <v>11</v>
      </c>
      <c r="D337" s="77">
        <v>82</v>
      </c>
    </row>
    <row r="338" spans="2:4" x14ac:dyDescent="0.2">
      <c r="B338" s="68" t="s">
        <v>537</v>
      </c>
      <c r="C338" s="77">
        <v>3</v>
      </c>
      <c r="D338" s="77">
        <v>82</v>
      </c>
    </row>
    <row r="339" spans="2:4" x14ac:dyDescent="0.2">
      <c r="B339" s="68" t="s">
        <v>587</v>
      </c>
      <c r="C339" s="77">
        <v>6</v>
      </c>
      <c r="D339" s="77">
        <v>81</v>
      </c>
    </row>
    <row r="340" spans="2:4" x14ac:dyDescent="0.2">
      <c r="B340" s="68" t="s">
        <v>430</v>
      </c>
      <c r="C340" s="77">
        <v>4</v>
      </c>
      <c r="D340" s="77">
        <v>80</v>
      </c>
    </row>
    <row r="341" spans="2:4" x14ac:dyDescent="0.2">
      <c r="B341" s="68" t="s">
        <v>500</v>
      </c>
      <c r="C341" s="77">
        <v>6</v>
      </c>
      <c r="D341" s="77">
        <v>80</v>
      </c>
    </row>
    <row r="342" spans="2:4" x14ac:dyDescent="0.2">
      <c r="B342" s="68" t="s">
        <v>562</v>
      </c>
      <c r="C342" s="77">
        <v>9</v>
      </c>
      <c r="D342" s="77">
        <v>77</v>
      </c>
    </row>
    <row r="343" spans="2:4" x14ac:dyDescent="0.2">
      <c r="B343" s="68" t="s">
        <v>572</v>
      </c>
      <c r="C343" s="77">
        <v>7</v>
      </c>
      <c r="D343" s="77">
        <v>76</v>
      </c>
    </row>
    <row r="344" spans="2:4" x14ac:dyDescent="0.2">
      <c r="B344" s="68" t="s">
        <v>565</v>
      </c>
      <c r="C344" s="77">
        <v>2</v>
      </c>
      <c r="D344" s="77">
        <v>75</v>
      </c>
    </row>
    <row r="345" spans="2:4" x14ac:dyDescent="0.2">
      <c r="B345" s="68" t="s">
        <v>548</v>
      </c>
      <c r="C345" s="77">
        <v>1</v>
      </c>
      <c r="D345" s="77">
        <v>75</v>
      </c>
    </row>
    <row r="346" spans="2:4" x14ac:dyDescent="0.2">
      <c r="B346" s="68" t="s">
        <v>596</v>
      </c>
      <c r="C346" s="77">
        <v>6</v>
      </c>
      <c r="D346" s="77">
        <v>73</v>
      </c>
    </row>
    <row r="347" spans="2:4" x14ac:dyDescent="0.2">
      <c r="B347" s="68" t="s">
        <v>568</v>
      </c>
      <c r="C347" s="77">
        <v>5</v>
      </c>
      <c r="D347" s="77">
        <v>71</v>
      </c>
    </row>
    <row r="348" spans="2:4" x14ac:dyDescent="0.2">
      <c r="B348" s="68" t="s">
        <v>561</v>
      </c>
      <c r="C348" s="77">
        <v>6</v>
      </c>
      <c r="D348" s="77">
        <v>69</v>
      </c>
    </row>
    <row r="349" spans="2:4" x14ac:dyDescent="0.2">
      <c r="B349" s="68" t="s">
        <v>560</v>
      </c>
      <c r="C349" s="77">
        <v>6</v>
      </c>
      <c r="D349" s="77">
        <v>68</v>
      </c>
    </row>
    <row r="350" spans="2:4" x14ac:dyDescent="0.2">
      <c r="B350" s="68" t="s">
        <v>525</v>
      </c>
      <c r="C350" s="77">
        <v>5</v>
      </c>
      <c r="D350" s="77">
        <v>65</v>
      </c>
    </row>
    <row r="351" spans="2:4" x14ac:dyDescent="0.2">
      <c r="B351" s="68" t="s">
        <v>594</v>
      </c>
      <c r="C351" s="77">
        <v>8</v>
      </c>
      <c r="D351" s="77">
        <v>64</v>
      </c>
    </row>
    <row r="352" spans="2:4" x14ac:dyDescent="0.2">
      <c r="B352" s="68" t="s">
        <v>609</v>
      </c>
      <c r="C352" s="77">
        <v>3</v>
      </c>
      <c r="D352" s="77">
        <v>64</v>
      </c>
    </row>
    <row r="353" spans="2:4" x14ac:dyDescent="0.2">
      <c r="B353" s="68" t="s">
        <v>581</v>
      </c>
      <c r="C353" s="77">
        <v>2</v>
      </c>
      <c r="D353" s="77">
        <v>63</v>
      </c>
    </row>
    <row r="354" spans="2:4" x14ac:dyDescent="0.2">
      <c r="B354" s="68" t="s">
        <v>586</v>
      </c>
      <c r="C354" s="77">
        <v>4</v>
      </c>
      <c r="D354" s="77">
        <v>63</v>
      </c>
    </row>
    <row r="355" spans="2:4" x14ac:dyDescent="0.2">
      <c r="B355" s="68" t="s">
        <v>578</v>
      </c>
      <c r="C355" s="77">
        <v>2</v>
      </c>
      <c r="D355" s="77">
        <v>60</v>
      </c>
    </row>
    <row r="356" spans="2:4" x14ac:dyDescent="0.2">
      <c r="B356" s="68" t="s">
        <v>615</v>
      </c>
      <c r="C356" s="77">
        <v>14</v>
      </c>
      <c r="D356" s="77">
        <v>60</v>
      </c>
    </row>
    <row r="357" spans="2:4" x14ac:dyDescent="0.2">
      <c r="B357" s="68" t="s">
        <v>579</v>
      </c>
      <c r="C357" s="77">
        <v>5</v>
      </c>
      <c r="D357" s="77">
        <v>58</v>
      </c>
    </row>
    <row r="358" spans="2:4" x14ac:dyDescent="0.2">
      <c r="B358" s="68" t="s">
        <v>577</v>
      </c>
      <c r="C358" s="77">
        <v>4</v>
      </c>
      <c r="D358" s="77">
        <v>58</v>
      </c>
    </row>
    <row r="359" spans="2:4" x14ac:dyDescent="0.2">
      <c r="B359" s="68" t="s">
        <v>602</v>
      </c>
      <c r="C359" s="77">
        <v>2</v>
      </c>
      <c r="D359" s="77">
        <v>58</v>
      </c>
    </row>
    <row r="360" spans="2:4" x14ac:dyDescent="0.2">
      <c r="B360" s="68" t="s">
        <v>580</v>
      </c>
      <c r="C360" s="77">
        <v>5</v>
      </c>
      <c r="D360" s="77">
        <v>57</v>
      </c>
    </row>
    <row r="361" spans="2:4" x14ac:dyDescent="0.2">
      <c r="B361" s="68" t="s">
        <v>583</v>
      </c>
      <c r="C361" s="77">
        <v>3</v>
      </c>
      <c r="D361" s="77">
        <v>54</v>
      </c>
    </row>
    <row r="362" spans="2:4" x14ac:dyDescent="0.2">
      <c r="B362" s="68" t="s">
        <v>598</v>
      </c>
      <c r="C362" s="77">
        <v>4</v>
      </c>
      <c r="D362" s="77">
        <v>53</v>
      </c>
    </row>
    <row r="363" spans="2:4" x14ac:dyDescent="0.2">
      <c r="B363" s="68" t="s">
        <v>584</v>
      </c>
      <c r="C363" s="77">
        <v>1</v>
      </c>
      <c r="D363" s="77">
        <v>53</v>
      </c>
    </row>
    <row r="364" spans="2:4" x14ac:dyDescent="0.2">
      <c r="B364" s="68" t="s">
        <v>576</v>
      </c>
      <c r="C364" s="77">
        <v>4</v>
      </c>
      <c r="D364" s="77">
        <v>51</v>
      </c>
    </row>
    <row r="365" spans="2:4" x14ac:dyDescent="0.2">
      <c r="B365" s="68" t="s">
        <v>591</v>
      </c>
      <c r="C365" s="77">
        <v>4</v>
      </c>
      <c r="D365" s="77">
        <v>51</v>
      </c>
    </row>
    <row r="366" spans="2:4" x14ac:dyDescent="0.2">
      <c r="B366" s="68" t="s">
        <v>589</v>
      </c>
      <c r="C366" s="77">
        <v>7</v>
      </c>
      <c r="D366" s="77">
        <v>51</v>
      </c>
    </row>
    <row r="367" spans="2:4" x14ac:dyDescent="0.2">
      <c r="B367" s="68" t="s">
        <v>628</v>
      </c>
      <c r="C367" s="77">
        <v>5</v>
      </c>
      <c r="D367" s="77">
        <v>51</v>
      </c>
    </row>
    <row r="368" spans="2:4" x14ac:dyDescent="0.2">
      <c r="B368" s="68" t="s">
        <v>592</v>
      </c>
      <c r="C368" s="77">
        <v>4</v>
      </c>
      <c r="D368" s="77">
        <v>50</v>
      </c>
    </row>
    <row r="369" spans="2:4" x14ac:dyDescent="0.2">
      <c r="B369" s="68" t="s">
        <v>614</v>
      </c>
      <c r="C369" s="77">
        <v>11</v>
      </c>
      <c r="D369" s="77">
        <v>46</v>
      </c>
    </row>
    <row r="370" spans="2:4" x14ac:dyDescent="0.2">
      <c r="B370" s="68" t="s">
        <v>595</v>
      </c>
      <c r="C370" s="77">
        <v>3</v>
      </c>
      <c r="D370" s="77">
        <v>46</v>
      </c>
    </row>
    <row r="371" spans="2:4" x14ac:dyDescent="0.2">
      <c r="B371" s="68" t="s">
        <v>611</v>
      </c>
      <c r="C371" s="77">
        <v>4</v>
      </c>
      <c r="D371" s="77">
        <v>46</v>
      </c>
    </row>
    <row r="372" spans="2:4" x14ac:dyDescent="0.2">
      <c r="B372" s="68" t="s">
        <v>582</v>
      </c>
      <c r="C372" s="77">
        <v>7</v>
      </c>
      <c r="D372" s="77">
        <v>46</v>
      </c>
    </row>
    <row r="373" spans="2:4" x14ac:dyDescent="0.2">
      <c r="B373" s="68" t="s">
        <v>606</v>
      </c>
      <c r="C373" s="77">
        <v>5</v>
      </c>
      <c r="D373" s="77">
        <v>45</v>
      </c>
    </row>
    <row r="374" spans="2:4" x14ac:dyDescent="0.2">
      <c r="B374" s="68" t="s">
        <v>603</v>
      </c>
      <c r="C374" s="77">
        <v>10</v>
      </c>
      <c r="D374" s="77">
        <v>44</v>
      </c>
    </row>
    <row r="375" spans="2:4" x14ac:dyDescent="0.2">
      <c r="B375" s="68" t="s">
        <v>658</v>
      </c>
      <c r="C375" s="77">
        <v>1</v>
      </c>
      <c r="D375" s="77">
        <v>42</v>
      </c>
    </row>
    <row r="376" spans="2:4" x14ac:dyDescent="0.2">
      <c r="B376" s="68" t="s">
        <v>613</v>
      </c>
      <c r="C376" s="77">
        <v>3</v>
      </c>
      <c r="D376" s="77">
        <v>41</v>
      </c>
    </row>
    <row r="377" spans="2:4" x14ac:dyDescent="0.2">
      <c r="B377" s="68" t="s">
        <v>610</v>
      </c>
      <c r="C377" s="77">
        <v>9</v>
      </c>
      <c r="D377" s="77">
        <v>41</v>
      </c>
    </row>
    <row r="378" spans="2:4" x14ac:dyDescent="0.2">
      <c r="B378" s="68" t="s">
        <v>601</v>
      </c>
      <c r="C378" s="77">
        <v>2</v>
      </c>
      <c r="D378" s="77">
        <v>41</v>
      </c>
    </row>
    <row r="379" spans="2:4" x14ac:dyDescent="0.2">
      <c r="B379" s="68" t="s">
        <v>624</v>
      </c>
      <c r="C379" s="77">
        <v>4</v>
      </c>
      <c r="D379" s="77">
        <v>40</v>
      </c>
    </row>
    <row r="380" spans="2:4" x14ac:dyDescent="0.2">
      <c r="B380" s="68" t="s">
        <v>575</v>
      </c>
      <c r="C380" s="77">
        <v>3</v>
      </c>
      <c r="D380" s="77">
        <v>39</v>
      </c>
    </row>
    <row r="381" spans="2:4" x14ac:dyDescent="0.2">
      <c r="B381" s="68" t="s">
        <v>597</v>
      </c>
      <c r="C381" s="77">
        <v>4</v>
      </c>
      <c r="D381" s="77">
        <v>39</v>
      </c>
    </row>
    <row r="382" spans="2:4" x14ac:dyDescent="0.2">
      <c r="B382" s="68" t="s">
        <v>467</v>
      </c>
      <c r="C382" s="77">
        <v>2</v>
      </c>
      <c r="D382" s="77">
        <v>39</v>
      </c>
    </row>
    <row r="383" spans="2:4" x14ac:dyDescent="0.2">
      <c r="B383" s="68" t="s">
        <v>607</v>
      </c>
      <c r="C383" s="77">
        <v>3</v>
      </c>
      <c r="D383" s="77">
        <v>38</v>
      </c>
    </row>
    <row r="384" spans="2:4" x14ac:dyDescent="0.2">
      <c r="B384" s="68" t="s">
        <v>590</v>
      </c>
      <c r="C384" s="77">
        <v>5</v>
      </c>
      <c r="D384" s="77">
        <v>38</v>
      </c>
    </row>
    <row r="385" spans="2:4" x14ac:dyDescent="0.2">
      <c r="B385" s="68" t="s">
        <v>605</v>
      </c>
      <c r="C385" s="77">
        <v>2</v>
      </c>
      <c r="D385" s="77">
        <v>37</v>
      </c>
    </row>
    <row r="386" spans="2:4" x14ac:dyDescent="0.2">
      <c r="B386" s="68" t="s">
        <v>619</v>
      </c>
      <c r="C386" s="77">
        <v>10</v>
      </c>
      <c r="D386" s="77">
        <v>36</v>
      </c>
    </row>
    <row r="387" spans="2:4" x14ac:dyDescent="0.2">
      <c r="B387" s="68" t="s">
        <v>651</v>
      </c>
      <c r="C387" s="77">
        <v>1</v>
      </c>
      <c r="D387" s="77">
        <v>35</v>
      </c>
    </row>
    <row r="388" spans="2:4" x14ac:dyDescent="0.2">
      <c r="B388" s="68" t="s">
        <v>608</v>
      </c>
      <c r="C388" s="77">
        <v>1</v>
      </c>
      <c r="D388" s="77">
        <v>35</v>
      </c>
    </row>
    <row r="389" spans="2:4" x14ac:dyDescent="0.2">
      <c r="B389" s="68" t="s">
        <v>612</v>
      </c>
      <c r="C389" s="77">
        <v>6</v>
      </c>
      <c r="D389" s="77">
        <v>34</v>
      </c>
    </row>
    <row r="390" spans="2:4" x14ac:dyDescent="0.2">
      <c r="B390" s="68" t="s">
        <v>588</v>
      </c>
      <c r="C390" s="77">
        <v>1</v>
      </c>
      <c r="D390" s="77">
        <v>34</v>
      </c>
    </row>
    <row r="391" spans="2:4" x14ac:dyDescent="0.2">
      <c r="B391" s="68" t="s">
        <v>604</v>
      </c>
      <c r="C391" s="77">
        <v>6</v>
      </c>
      <c r="D391" s="77">
        <v>34</v>
      </c>
    </row>
    <row r="392" spans="2:4" x14ac:dyDescent="0.2">
      <c r="B392" s="68" t="s">
        <v>593</v>
      </c>
      <c r="C392" s="77">
        <v>2</v>
      </c>
      <c r="D392" s="77">
        <v>34</v>
      </c>
    </row>
    <row r="393" spans="2:4" x14ac:dyDescent="0.2">
      <c r="B393" s="68" t="s">
        <v>585</v>
      </c>
      <c r="C393" s="77">
        <v>3</v>
      </c>
      <c r="D393" s="77">
        <v>33</v>
      </c>
    </row>
    <row r="394" spans="2:4" x14ac:dyDescent="0.2">
      <c r="B394" s="68" t="s">
        <v>599</v>
      </c>
      <c r="C394" s="77">
        <v>3</v>
      </c>
      <c r="D394" s="77">
        <v>33</v>
      </c>
    </row>
    <row r="395" spans="2:4" x14ac:dyDescent="0.2">
      <c r="B395" s="68" t="s">
        <v>616</v>
      </c>
      <c r="C395" s="77">
        <v>7</v>
      </c>
      <c r="D395" s="77">
        <v>32</v>
      </c>
    </row>
    <row r="396" spans="2:4" x14ac:dyDescent="0.2">
      <c r="B396" s="68" t="s">
        <v>633</v>
      </c>
      <c r="C396" s="77">
        <v>2</v>
      </c>
      <c r="D396" s="77">
        <v>31</v>
      </c>
    </row>
    <row r="397" spans="2:4" x14ac:dyDescent="0.2">
      <c r="B397" s="68" t="s">
        <v>621</v>
      </c>
      <c r="C397" s="77">
        <v>2</v>
      </c>
      <c r="D397" s="77">
        <v>31</v>
      </c>
    </row>
    <row r="398" spans="2:4" x14ac:dyDescent="0.2">
      <c r="B398" s="68" t="s">
        <v>625</v>
      </c>
      <c r="C398" s="77">
        <v>4</v>
      </c>
      <c r="D398" s="77">
        <v>30</v>
      </c>
    </row>
    <row r="399" spans="2:4" x14ac:dyDescent="0.2">
      <c r="B399" s="68" t="s">
        <v>617</v>
      </c>
      <c r="C399" s="77">
        <v>4</v>
      </c>
      <c r="D399" s="77">
        <v>26</v>
      </c>
    </row>
    <row r="400" spans="2:4" x14ac:dyDescent="0.2">
      <c r="B400" s="68" t="s">
        <v>618</v>
      </c>
      <c r="C400" s="77">
        <v>4</v>
      </c>
      <c r="D400" s="77">
        <v>25</v>
      </c>
    </row>
    <row r="401" spans="2:4" x14ac:dyDescent="0.2">
      <c r="B401" s="68" t="s">
        <v>532</v>
      </c>
      <c r="C401" s="77">
        <v>4</v>
      </c>
      <c r="D401" s="77">
        <v>23</v>
      </c>
    </row>
    <row r="402" spans="2:4" x14ac:dyDescent="0.2">
      <c r="B402" s="68" t="s">
        <v>622</v>
      </c>
      <c r="C402" s="77">
        <v>6</v>
      </c>
      <c r="D402" s="77">
        <v>22</v>
      </c>
    </row>
    <row r="403" spans="2:4" x14ac:dyDescent="0.2">
      <c r="B403" s="68" t="s">
        <v>623</v>
      </c>
      <c r="C403" s="77">
        <v>2</v>
      </c>
      <c r="D403" s="77">
        <v>20</v>
      </c>
    </row>
    <row r="404" spans="2:4" x14ac:dyDescent="0.2">
      <c r="B404" s="68" t="s">
        <v>629</v>
      </c>
      <c r="C404" s="77">
        <v>2</v>
      </c>
      <c r="D404" s="77">
        <v>17</v>
      </c>
    </row>
    <row r="405" spans="2:4" x14ac:dyDescent="0.2">
      <c r="B405" s="68" t="s">
        <v>620</v>
      </c>
      <c r="C405" s="77">
        <v>1</v>
      </c>
      <c r="D405" s="77">
        <v>16</v>
      </c>
    </row>
    <row r="406" spans="2:4" x14ac:dyDescent="0.2">
      <c r="B406" s="68" t="s">
        <v>626</v>
      </c>
      <c r="C406" s="77">
        <v>1</v>
      </c>
      <c r="D406" s="77">
        <v>16</v>
      </c>
    </row>
    <row r="407" spans="2:4" x14ac:dyDescent="0.2">
      <c r="B407" s="68" t="s">
        <v>541</v>
      </c>
      <c r="C407" s="77">
        <v>1</v>
      </c>
      <c r="D407" s="77">
        <v>15</v>
      </c>
    </row>
    <row r="408" spans="2:4" x14ac:dyDescent="0.2">
      <c r="B408" s="68" t="s">
        <v>630</v>
      </c>
      <c r="C408" s="77">
        <v>2</v>
      </c>
      <c r="D408" s="77">
        <v>14</v>
      </c>
    </row>
    <row r="409" spans="2:4" x14ac:dyDescent="0.2">
      <c r="B409" s="68" t="s">
        <v>627</v>
      </c>
      <c r="C409" s="77">
        <v>1</v>
      </c>
      <c r="D409" s="77">
        <v>13</v>
      </c>
    </row>
    <row r="410" spans="2:4" x14ac:dyDescent="0.2">
      <c r="B410" s="68" t="s">
        <v>631</v>
      </c>
      <c r="C410" s="77">
        <v>5</v>
      </c>
      <c r="D410" s="77">
        <v>13</v>
      </c>
    </row>
    <row r="411" spans="2:4" x14ac:dyDescent="0.2">
      <c r="B411" s="68" t="s">
        <v>650</v>
      </c>
      <c r="C411" s="77">
        <v>1</v>
      </c>
      <c r="D411" s="77">
        <v>11</v>
      </c>
    </row>
    <row r="412" spans="2:4" x14ac:dyDescent="0.2">
      <c r="B412" s="68" t="s">
        <v>569</v>
      </c>
      <c r="C412" s="77">
        <v>2</v>
      </c>
      <c r="D412" s="77">
        <v>10</v>
      </c>
    </row>
    <row r="413" spans="2:4" x14ac:dyDescent="0.2">
      <c r="B413" s="68" t="s">
        <v>652</v>
      </c>
      <c r="C413" s="77">
        <v>1</v>
      </c>
      <c r="D413" s="77">
        <v>7</v>
      </c>
    </row>
    <row r="414" spans="2:4" x14ac:dyDescent="0.2">
      <c r="B414" s="68" t="s">
        <v>632</v>
      </c>
      <c r="C414" s="77">
        <v>1</v>
      </c>
      <c r="D414" s="77">
        <v>5</v>
      </c>
    </row>
    <row r="415" spans="2:4" x14ac:dyDescent="0.2">
      <c r="B415" s="68" t="s">
        <v>635</v>
      </c>
      <c r="C415" s="77">
        <v>2</v>
      </c>
      <c r="D415" s="77">
        <v>2</v>
      </c>
    </row>
    <row r="416" spans="2:4" x14ac:dyDescent="0.2">
      <c r="B416" s="68" t="s">
        <v>634</v>
      </c>
      <c r="C416" s="77">
        <v>1</v>
      </c>
      <c r="D416" s="77">
        <v>2</v>
      </c>
    </row>
    <row r="417" spans="2:4" x14ac:dyDescent="0.2">
      <c r="B417" s="148" t="s">
        <v>632</v>
      </c>
      <c r="C417" s="77">
        <v>1</v>
      </c>
      <c r="D417" s="77">
        <v>5</v>
      </c>
    </row>
    <row r="418" spans="2:4" x14ac:dyDescent="0.2">
      <c r="B418" s="67" t="s">
        <v>652</v>
      </c>
      <c r="C418" s="77">
        <v>1</v>
      </c>
      <c r="D418" s="77">
        <v>7</v>
      </c>
    </row>
    <row r="419" spans="2:4" x14ac:dyDescent="0.2">
      <c r="B419" s="148" t="s">
        <v>633</v>
      </c>
      <c r="C419" s="77">
        <v>2</v>
      </c>
      <c r="D419" s="77">
        <v>31</v>
      </c>
    </row>
    <row r="420" spans="2:4" x14ac:dyDescent="0.2">
      <c r="B420" s="148" t="s">
        <v>634</v>
      </c>
      <c r="C420" s="77">
        <v>1</v>
      </c>
      <c r="D420" s="77">
        <v>2</v>
      </c>
    </row>
    <row r="421" spans="2:4" ht="13.5" thickBot="1" x14ac:dyDescent="0.25">
      <c r="B421" s="149" t="s">
        <v>635</v>
      </c>
      <c r="C421" s="78">
        <v>2</v>
      </c>
      <c r="D421" s="78">
        <v>2</v>
      </c>
    </row>
    <row r="422" spans="2:4" x14ac:dyDescent="0.2">
      <c r="B422" s="35"/>
      <c r="C422" s="36"/>
      <c r="D422" s="36"/>
    </row>
    <row r="423" spans="2:4" x14ac:dyDescent="0.2">
      <c r="B423" s="35"/>
      <c r="C423" s="36"/>
      <c r="D423" s="36"/>
    </row>
    <row r="424" spans="2:4" x14ac:dyDescent="0.2">
      <c r="B424" s="35"/>
      <c r="C424" s="36"/>
      <c r="D424" s="36"/>
    </row>
    <row r="425" spans="2:4" x14ac:dyDescent="0.2">
      <c r="B425" s="35"/>
      <c r="C425" s="36"/>
      <c r="D425" s="36"/>
    </row>
    <row r="426" spans="2:4" x14ac:dyDescent="0.2">
      <c r="B426" s="35"/>
      <c r="C426" s="36"/>
      <c r="D426" s="36"/>
    </row>
    <row r="427" spans="2:4" x14ac:dyDescent="0.2">
      <c r="B427" s="35"/>
      <c r="C427" s="36"/>
      <c r="D427" s="36"/>
    </row>
    <row r="428" spans="2:4" x14ac:dyDescent="0.2">
      <c r="B428" s="35"/>
      <c r="C428" s="36"/>
      <c r="D428" s="36"/>
    </row>
    <row r="429" spans="2:4" x14ac:dyDescent="0.2">
      <c r="B429" s="35"/>
      <c r="C429" s="36"/>
      <c r="D429" s="36"/>
    </row>
    <row r="430" spans="2:4" x14ac:dyDescent="0.2">
      <c r="B430" s="35"/>
      <c r="C430" s="36"/>
      <c r="D430" s="36"/>
    </row>
  </sheetData>
  <mergeCells count="1">
    <mergeCell ref="B2:D2"/>
  </mergeCells>
  <phoneticPr fontId="13" type="noConversion"/>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9"/>
  <sheetViews>
    <sheetView zoomScaleNormal="100" workbookViewId="0">
      <selection activeCell="C10" sqref="C10"/>
    </sheetView>
  </sheetViews>
  <sheetFormatPr defaultRowHeight="12.75" x14ac:dyDescent="0.2"/>
  <cols>
    <col min="1" max="1" width="7.28515625" customWidth="1"/>
    <col min="2" max="2" width="61.28515625" customWidth="1"/>
    <col min="3" max="3" width="19.5703125" customWidth="1"/>
  </cols>
  <sheetData>
    <row r="1" spans="2:3" ht="27.75" customHeight="1" thickBot="1" x14ac:dyDescent="0.25"/>
    <row r="2" spans="2:3" ht="30" customHeight="1" thickBot="1" x14ac:dyDescent="0.25">
      <c r="B2" s="161" t="s">
        <v>671</v>
      </c>
      <c r="C2" s="162"/>
    </row>
    <row r="3" spans="2:3" ht="30.75" thickBot="1" x14ac:dyDescent="0.3">
      <c r="B3" s="70" t="s">
        <v>173</v>
      </c>
      <c r="C3" s="82" t="s">
        <v>670</v>
      </c>
    </row>
    <row r="4" spans="2:3" x14ac:dyDescent="0.2">
      <c r="B4" s="86" t="s">
        <v>174</v>
      </c>
      <c r="C4" s="80">
        <v>289466.87297890615</v>
      </c>
    </row>
    <row r="5" spans="2:3" x14ac:dyDescent="0.2">
      <c r="B5" s="86" t="s">
        <v>175</v>
      </c>
      <c r="C5" s="80">
        <v>188817.94066278404</v>
      </c>
    </row>
    <row r="6" spans="2:3" ht="13.5" thickBot="1" x14ac:dyDescent="0.25">
      <c r="B6" s="96" t="s">
        <v>176</v>
      </c>
      <c r="C6" s="81">
        <v>101190.26602700316</v>
      </c>
    </row>
    <row r="7" spans="2:3" ht="64.150000000000006" customHeight="1" x14ac:dyDescent="0.2">
      <c r="B7" s="163" t="s">
        <v>189</v>
      </c>
      <c r="C7" s="164"/>
    </row>
    <row r="8" spans="2:3" x14ac:dyDescent="0.2">
      <c r="B8" s="1"/>
      <c r="C8" s="1"/>
    </row>
    <row r="9" spans="2:3" x14ac:dyDescent="0.2">
      <c r="B9" s="79"/>
      <c r="C9" s="1"/>
    </row>
  </sheetData>
  <mergeCells count="2">
    <mergeCell ref="B2:C2"/>
    <mergeCell ref="B7:C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19"/>
  <sheetViews>
    <sheetView workbookViewId="0">
      <selection activeCell="D18" sqref="D18"/>
    </sheetView>
  </sheetViews>
  <sheetFormatPr defaultRowHeight="12.75" x14ac:dyDescent="0.2"/>
  <cols>
    <col min="1" max="1" width="5.85546875" customWidth="1"/>
    <col min="2" max="2" width="59.140625" customWidth="1"/>
    <col min="3" max="3" width="18.140625" customWidth="1"/>
  </cols>
  <sheetData>
    <row r="1" spans="2:5" ht="24.75" customHeight="1" thickBot="1" x14ac:dyDescent="0.25"/>
    <row r="2" spans="2:5" ht="33" customHeight="1" thickBot="1" x14ac:dyDescent="0.25">
      <c r="B2" s="165" t="s">
        <v>666</v>
      </c>
      <c r="C2" s="166"/>
      <c r="E2" s="17"/>
    </row>
    <row r="3" spans="2:5" ht="23.25" customHeight="1" thickBot="1" x14ac:dyDescent="0.3">
      <c r="B3" s="70" t="s">
        <v>173</v>
      </c>
      <c r="C3" s="89" t="s">
        <v>177</v>
      </c>
    </row>
    <row r="4" spans="2:5" x14ac:dyDescent="0.2">
      <c r="B4" s="83"/>
      <c r="C4" s="84"/>
    </row>
    <row r="5" spans="2:5" x14ac:dyDescent="0.2">
      <c r="B5" s="86" t="s">
        <v>82</v>
      </c>
      <c r="C5" s="84">
        <v>289466.87297890615</v>
      </c>
    </row>
    <row r="6" spans="2:5" x14ac:dyDescent="0.2">
      <c r="B6" s="85"/>
      <c r="C6" s="84"/>
    </row>
    <row r="7" spans="2:5" x14ac:dyDescent="0.2">
      <c r="B7" s="86" t="s">
        <v>5</v>
      </c>
      <c r="C7" s="84">
        <v>188817.94066278404</v>
      </c>
    </row>
    <row r="8" spans="2:5" x14ac:dyDescent="0.2">
      <c r="B8" s="83" t="s">
        <v>178</v>
      </c>
      <c r="C8" s="84">
        <v>113541</v>
      </c>
    </row>
    <row r="9" spans="2:5" x14ac:dyDescent="0.2">
      <c r="B9" s="83" t="s">
        <v>179</v>
      </c>
      <c r="C9" s="84">
        <v>63575</v>
      </c>
    </row>
    <row r="10" spans="2:5" x14ac:dyDescent="0.2">
      <c r="B10" s="83" t="s">
        <v>180</v>
      </c>
      <c r="C10" s="84">
        <v>270</v>
      </c>
    </row>
    <row r="11" spans="2:5" x14ac:dyDescent="0.2">
      <c r="B11" s="83" t="s">
        <v>181</v>
      </c>
      <c r="C11" s="84">
        <v>10842</v>
      </c>
    </row>
    <row r="12" spans="2:5" x14ac:dyDescent="0.2">
      <c r="B12" s="83" t="s">
        <v>15</v>
      </c>
      <c r="C12" s="84">
        <v>211</v>
      </c>
    </row>
    <row r="13" spans="2:5" x14ac:dyDescent="0.2">
      <c r="B13" s="85"/>
      <c r="C13" s="84"/>
    </row>
    <row r="14" spans="2:5" x14ac:dyDescent="0.2">
      <c r="B14" s="86" t="s">
        <v>6</v>
      </c>
      <c r="C14" s="84">
        <v>101190.26602700316</v>
      </c>
    </row>
    <row r="15" spans="2:5" x14ac:dyDescent="0.2">
      <c r="B15" s="83" t="s">
        <v>182</v>
      </c>
      <c r="C15" s="84">
        <v>40983</v>
      </c>
    </row>
    <row r="16" spans="2:5" x14ac:dyDescent="0.2">
      <c r="B16" s="83" t="s">
        <v>183</v>
      </c>
      <c r="C16" s="84">
        <v>59775</v>
      </c>
    </row>
    <row r="17" spans="2:3" ht="13.5" thickBot="1" x14ac:dyDescent="0.25">
      <c r="B17" s="87" t="s">
        <v>15</v>
      </c>
      <c r="C17" s="88">
        <v>432</v>
      </c>
    </row>
    <row r="18" spans="2:3" ht="73.150000000000006" customHeight="1" x14ac:dyDescent="0.2">
      <c r="B18" s="167" t="s">
        <v>659</v>
      </c>
      <c r="C18" s="164"/>
    </row>
    <row r="19" spans="2:3" x14ac:dyDescent="0.2">
      <c r="B19" s="1"/>
      <c r="C19" s="1"/>
    </row>
  </sheetData>
  <mergeCells count="2">
    <mergeCell ref="B2:C2"/>
    <mergeCell ref="B18:C1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15"/>
  <sheetViews>
    <sheetView workbookViewId="0">
      <selection activeCell="F6" sqref="F6"/>
    </sheetView>
  </sheetViews>
  <sheetFormatPr defaultRowHeight="12.75" x14ac:dyDescent="0.2"/>
  <cols>
    <col min="1" max="1" width="6.140625" customWidth="1"/>
    <col min="2" max="2" width="20.85546875" bestFit="1" customWidth="1"/>
    <col min="3" max="3" width="13.140625" customWidth="1"/>
    <col min="4" max="4" width="13.5703125" bestFit="1" customWidth="1"/>
    <col min="5" max="5" width="15.5703125" customWidth="1"/>
    <col min="6" max="6" width="13.85546875" bestFit="1" customWidth="1"/>
    <col min="7" max="8" width="12.42578125" bestFit="1" customWidth="1"/>
    <col min="9" max="9" width="13.85546875" bestFit="1" customWidth="1"/>
    <col min="10" max="11" width="13.5703125" bestFit="1" customWidth="1"/>
  </cols>
  <sheetData>
    <row r="1" spans="2:11" ht="24" customHeight="1" thickBot="1" x14ac:dyDescent="0.25"/>
    <row r="2" spans="2:11" ht="47.25" customHeight="1" thickBot="1" x14ac:dyDescent="0.25">
      <c r="B2" s="165" t="s">
        <v>673</v>
      </c>
      <c r="C2" s="168"/>
      <c r="D2" s="168"/>
      <c r="E2" s="168"/>
      <c r="F2" s="98"/>
      <c r="G2" s="66"/>
      <c r="H2" s="66"/>
      <c r="I2" s="66"/>
      <c r="J2" s="66"/>
      <c r="K2" s="66"/>
    </row>
    <row r="3" spans="2:11" ht="30.75" thickBot="1" x14ac:dyDescent="0.3">
      <c r="B3" s="154"/>
      <c r="C3" s="82" t="s">
        <v>672</v>
      </c>
      <c r="D3" s="82" t="s">
        <v>674</v>
      </c>
      <c r="E3" s="82" t="s">
        <v>675</v>
      </c>
    </row>
    <row r="4" spans="2:11" x14ac:dyDescent="0.2">
      <c r="B4" s="86"/>
      <c r="C4" s="90"/>
      <c r="D4" s="91"/>
      <c r="E4" s="91"/>
    </row>
    <row r="5" spans="2:11" x14ac:dyDescent="0.2">
      <c r="B5" s="86" t="s">
        <v>184</v>
      </c>
      <c r="C5" s="92"/>
      <c r="D5" s="93"/>
      <c r="E5" s="93"/>
    </row>
    <row r="6" spans="2:11" x14ac:dyDescent="0.2">
      <c r="B6" s="153">
        <v>40817</v>
      </c>
      <c r="C6" s="94">
        <v>223814</v>
      </c>
      <c r="D6" s="94">
        <v>145973</v>
      </c>
      <c r="E6" s="94">
        <v>77841</v>
      </c>
    </row>
    <row r="7" spans="2:11" x14ac:dyDescent="0.2">
      <c r="B7" s="153">
        <v>40909</v>
      </c>
      <c r="C7" s="94">
        <v>226919</v>
      </c>
      <c r="D7" s="94">
        <v>148362</v>
      </c>
      <c r="E7" s="94">
        <v>78557</v>
      </c>
    </row>
    <row r="8" spans="2:11" x14ac:dyDescent="0.2">
      <c r="B8" s="153">
        <v>41000</v>
      </c>
      <c r="C8" s="94">
        <v>230078</v>
      </c>
      <c r="D8" s="94">
        <v>150412</v>
      </c>
      <c r="E8" s="94">
        <v>79666</v>
      </c>
    </row>
    <row r="9" spans="2:11" x14ac:dyDescent="0.2">
      <c r="B9" s="153">
        <v>41091</v>
      </c>
      <c r="C9" s="94">
        <v>234465</v>
      </c>
      <c r="D9" s="94">
        <v>153074</v>
      </c>
      <c r="E9" s="94">
        <v>81392</v>
      </c>
    </row>
    <row r="10" spans="2:11" x14ac:dyDescent="0.2">
      <c r="B10" s="86"/>
      <c r="C10" s="95"/>
      <c r="D10" s="95"/>
      <c r="E10" s="95"/>
    </row>
    <row r="11" spans="2:11" ht="13.5" thickBot="1" x14ac:dyDescent="0.25">
      <c r="B11" s="96" t="s">
        <v>185</v>
      </c>
      <c r="C11" s="97">
        <v>229671</v>
      </c>
      <c r="D11" s="97">
        <v>150072</v>
      </c>
      <c r="E11" s="97">
        <v>79599</v>
      </c>
    </row>
    <row r="12" spans="2:11" ht="87.6" customHeight="1" x14ac:dyDescent="0.2">
      <c r="B12" s="167" t="s">
        <v>188</v>
      </c>
      <c r="C12" s="164"/>
      <c r="D12" s="164"/>
      <c r="E12" s="164"/>
      <c r="F12" s="144"/>
      <c r="G12" s="144"/>
      <c r="H12" s="144"/>
    </row>
    <row r="13" spans="2:11" x14ac:dyDescent="0.2">
      <c r="B13" s="1"/>
      <c r="C13" s="1"/>
      <c r="D13" s="1"/>
      <c r="E13" s="1"/>
      <c r="F13" s="1"/>
      <c r="G13" s="1"/>
      <c r="H13" s="1"/>
      <c r="I13" s="1"/>
      <c r="J13" s="1"/>
      <c r="K13" s="1"/>
    </row>
    <row r="14" spans="2:11" x14ac:dyDescent="0.2">
      <c r="B14" s="79"/>
      <c r="C14" s="1"/>
      <c r="D14" s="1"/>
      <c r="E14" s="1"/>
      <c r="F14" s="1"/>
      <c r="G14" s="1"/>
      <c r="H14" s="1"/>
      <c r="I14" s="1"/>
      <c r="J14" s="1"/>
      <c r="K14" s="1"/>
    </row>
    <row r="15" spans="2:11" x14ac:dyDescent="0.2">
      <c r="B15" s="1"/>
      <c r="C15" s="1"/>
      <c r="D15" s="1"/>
      <c r="E15" s="1"/>
      <c r="F15" s="1"/>
      <c r="G15" s="1"/>
      <c r="H15" s="1"/>
      <c r="I15" s="1"/>
      <c r="J15" s="1"/>
      <c r="K15" s="1"/>
    </row>
  </sheetData>
  <mergeCells count="2">
    <mergeCell ref="B2:E2"/>
    <mergeCell ref="B12:E1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M428"/>
  <sheetViews>
    <sheetView zoomScale="80" zoomScaleNormal="80" workbookViewId="0">
      <selection activeCell="O42" sqref="O42"/>
    </sheetView>
  </sheetViews>
  <sheetFormatPr defaultRowHeight="12.75" x14ac:dyDescent="0.2"/>
  <cols>
    <col min="1" max="1" width="5.42578125" customWidth="1"/>
    <col min="2" max="2" width="36" style="33" customWidth="1"/>
    <col min="3" max="3" width="18.140625" style="34" customWidth="1"/>
    <col min="4" max="4" width="17.42578125" style="34" customWidth="1"/>
    <col min="5" max="5" width="19" style="33" customWidth="1"/>
    <col min="6" max="6" width="22.28515625" hidden="1" customWidth="1"/>
    <col min="7" max="9" width="16.42578125" style="1" hidden="1" customWidth="1"/>
    <col min="10" max="10" width="0" hidden="1" customWidth="1"/>
    <col min="12" max="12" width="9.140625" customWidth="1"/>
  </cols>
  <sheetData>
    <row r="1" spans="2:12" ht="26.25" customHeight="1" thickBot="1" x14ac:dyDescent="0.25"/>
    <row r="2" spans="2:12" ht="32.25" customHeight="1" thickBot="1" x14ac:dyDescent="0.25">
      <c r="B2" s="160" t="s">
        <v>660</v>
      </c>
      <c r="C2" s="160"/>
      <c r="D2" s="160"/>
      <c r="E2" s="160"/>
      <c r="F2" s="2" t="s">
        <v>0</v>
      </c>
      <c r="G2" s="3" t="s">
        <v>3</v>
      </c>
    </row>
    <row r="3" spans="2:12" ht="32.25" customHeight="1" thickBot="1" x14ac:dyDescent="0.3">
      <c r="B3" s="70" t="s">
        <v>4</v>
      </c>
      <c r="C3" s="71" t="s">
        <v>141</v>
      </c>
      <c r="D3" s="71" t="s">
        <v>674</v>
      </c>
      <c r="E3" s="71" t="s">
        <v>676</v>
      </c>
      <c r="F3" s="4" t="s">
        <v>1</v>
      </c>
      <c r="G3" s="5" t="s">
        <v>7</v>
      </c>
    </row>
    <row r="4" spans="2:12" x14ac:dyDescent="0.2">
      <c r="B4" s="75"/>
      <c r="C4" s="76"/>
      <c r="D4" s="76"/>
      <c r="E4" s="75"/>
      <c r="F4" s="2" t="s">
        <v>2</v>
      </c>
      <c r="G4" s="7" t="s">
        <v>8</v>
      </c>
    </row>
    <row r="5" spans="2:12" x14ac:dyDescent="0.2">
      <c r="B5" s="75" t="s">
        <v>677</v>
      </c>
      <c r="C5" s="77">
        <v>298256.93280813139</v>
      </c>
      <c r="D5" s="77">
        <v>193214.00577503405</v>
      </c>
      <c r="E5" s="77">
        <v>105274.26032954751</v>
      </c>
      <c r="F5" s="8" t="s">
        <v>9</v>
      </c>
      <c r="G5" s="9">
        <v>0</v>
      </c>
      <c r="H5" s="9">
        <v>0</v>
      </c>
      <c r="I5" s="9">
        <v>0</v>
      </c>
    </row>
    <row r="6" spans="2:12" x14ac:dyDescent="0.2">
      <c r="B6" s="75"/>
      <c r="C6" s="77"/>
      <c r="D6" s="77"/>
      <c r="E6" s="100"/>
      <c r="I6" s="10"/>
    </row>
    <row r="7" spans="2:12" x14ac:dyDescent="0.2">
      <c r="B7" s="75" t="s">
        <v>10</v>
      </c>
      <c r="C7" s="77">
        <f>SUM(C8:C13)</f>
        <v>228687</v>
      </c>
      <c r="D7" s="77">
        <f>SUM(D8:D13)</f>
        <v>188163</v>
      </c>
      <c r="E7" s="77">
        <f>SUM(E8:E13)</f>
        <v>40984</v>
      </c>
    </row>
    <row r="8" spans="2:12" x14ac:dyDescent="0.2">
      <c r="B8" s="155" t="s">
        <v>11</v>
      </c>
      <c r="C8" s="77">
        <v>101847</v>
      </c>
      <c r="D8" s="77">
        <v>69520</v>
      </c>
      <c r="E8" s="77">
        <v>32502</v>
      </c>
      <c r="F8" s="8" t="s">
        <v>12</v>
      </c>
    </row>
    <row r="9" spans="2:12" x14ac:dyDescent="0.2">
      <c r="B9" s="155" t="s">
        <v>13</v>
      </c>
      <c r="C9" s="77">
        <v>126280</v>
      </c>
      <c r="D9" s="77">
        <v>118118</v>
      </c>
      <c r="E9" s="77">
        <v>8446</v>
      </c>
      <c r="F9" s="8" t="s">
        <v>14</v>
      </c>
    </row>
    <row r="10" spans="2:12" x14ac:dyDescent="0.2">
      <c r="B10" s="106" t="s">
        <v>153</v>
      </c>
      <c r="C10" s="77">
        <v>46</v>
      </c>
      <c r="D10" s="77">
        <v>44</v>
      </c>
      <c r="E10" s="77">
        <v>2</v>
      </c>
      <c r="F10" s="8"/>
      <c r="L10" s="36"/>
    </row>
    <row r="11" spans="2:12" x14ac:dyDescent="0.2">
      <c r="B11" s="106" t="s">
        <v>154</v>
      </c>
      <c r="C11" s="77">
        <v>309</v>
      </c>
      <c r="D11" s="77">
        <v>308</v>
      </c>
      <c r="E11" s="77">
        <v>2</v>
      </c>
      <c r="F11" s="8"/>
      <c r="L11" s="36"/>
    </row>
    <row r="12" spans="2:12" x14ac:dyDescent="0.2">
      <c r="B12" s="106" t="s">
        <v>155</v>
      </c>
      <c r="C12" s="77">
        <v>33</v>
      </c>
      <c r="D12" s="77">
        <v>33</v>
      </c>
      <c r="E12" s="77">
        <v>0</v>
      </c>
      <c r="F12" s="8"/>
      <c r="L12" s="36"/>
    </row>
    <row r="13" spans="2:12" x14ac:dyDescent="0.2">
      <c r="B13" s="155" t="s">
        <v>15</v>
      </c>
      <c r="C13" s="77">
        <v>172</v>
      </c>
      <c r="D13" s="77">
        <v>140</v>
      </c>
      <c r="E13" s="77">
        <v>32</v>
      </c>
      <c r="F13" s="8" t="s">
        <v>16</v>
      </c>
      <c r="L13" s="36"/>
    </row>
    <row r="14" spans="2:12" x14ac:dyDescent="0.2">
      <c r="B14" s="75"/>
      <c r="C14" s="77"/>
      <c r="D14" s="77"/>
      <c r="E14" s="77"/>
      <c r="F14" s="11"/>
      <c r="G14" s="12">
        <f>SUM(C8:C13)</f>
        <v>228687</v>
      </c>
      <c r="H14" s="12">
        <f>SUM(L8:L13)</f>
        <v>0</v>
      </c>
      <c r="I14" s="12">
        <f>SUM(D10:D13)</f>
        <v>525</v>
      </c>
      <c r="L14" s="36"/>
    </row>
    <row r="15" spans="2:12" x14ac:dyDescent="0.2">
      <c r="B15" s="75" t="s">
        <v>17</v>
      </c>
      <c r="C15" s="77">
        <f>SUM(C16:C21)</f>
        <v>59997</v>
      </c>
      <c r="D15" s="77">
        <f>SUM(D16:D21)</f>
        <v>303</v>
      </c>
      <c r="E15" s="77">
        <f>SUM(E16:E21)</f>
        <v>59776</v>
      </c>
      <c r="F15" s="11"/>
      <c r="L15" s="36"/>
    </row>
    <row r="16" spans="2:12" x14ac:dyDescent="0.2">
      <c r="B16" s="155" t="s">
        <v>11</v>
      </c>
      <c r="C16" s="77">
        <v>29798</v>
      </c>
      <c r="D16" s="77">
        <v>135</v>
      </c>
      <c r="E16" s="77">
        <v>29703</v>
      </c>
      <c r="F16" s="8" t="s">
        <v>18</v>
      </c>
      <c r="G16" s="13"/>
      <c r="H16" s="13"/>
      <c r="I16" s="13"/>
      <c r="L16" s="36"/>
    </row>
    <row r="17" spans="2:13" x14ac:dyDescent="0.2">
      <c r="B17" s="155" t="s">
        <v>13</v>
      </c>
      <c r="C17" s="77">
        <v>30116</v>
      </c>
      <c r="D17" s="77">
        <v>168</v>
      </c>
      <c r="E17" s="77">
        <v>29989</v>
      </c>
      <c r="F17" s="8" t="s">
        <v>19</v>
      </c>
      <c r="L17" s="36"/>
    </row>
    <row r="18" spans="2:13" x14ac:dyDescent="0.2">
      <c r="B18" s="106" t="s">
        <v>153</v>
      </c>
      <c r="C18" s="77">
        <v>1</v>
      </c>
      <c r="D18" s="77">
        <v>0</v>
      </c>
      <c r="E18" s="77">
        <v>1</v>
      </c>
      <c r="F18" s="8"/>
      <c r="L18" s="36"/>
    </row>
    <row r="19" spans="2:13" x14ac:dyDescent="0.2">
      <c r="B19" s="106" t="s">
        <v>154</v>
      </c>
      <c r="C19" s="77">
        <v>1</v>
      </c>
      <c r="D19" s="77">
        <v>0</v>
      </c>
      <c r="E19" s="77">
        <v>1</v>
      </c>
      <c r="F19" s="8"/>
      <c r="L19" s="36"/>
    </row>
    <row r="20" spans="2:13" x14ac:dyDescent="0.2">
      <c r="B20" s="106" t="s">
        <v>155</v>
      </c>
      <c r="C20" s="77">
        <v>1</v>
      </c>
      <c r="D20" s="77">
        <v>0</v>
      </c>
      <c r="E20" s="77">
        <v>1</v>
      </c>
      <c r="F20" s="8"/>
      <c r="L20" s="36"/>
    </row>
    <row r="21" spans="2:13" x14ac:dyDescent="0.2">
      <c r="B21" s="155" t="s">
        <v>15</v>
      </c>
      <c r="C21" s="77">
        <v>80</v>
      </c>
      <c r="D21" s="77">
        <v>0</v>
      </c>
      <c r="E21" s="77">
        <v>81</v>
      </c>
      <c r="F21" s="8" t="s">
        <v>20</v>
      </c>
      <c r="G21" s="9"/>
      <c r="L21" s="36"/>
      <c r="M21" s="24"/>
    </row>
    <row r="22" spans="2:13" x14ac:dyDescent="0.2">
      <c r="B22" s="75"/>
      <c r="C22" s="77"/>
      <c r="D22" s="77"/>
      <c r="E22" s="77"/>
      <c r="F22" s="8"/>
      <c r="G22" s="15">
        <f>SUM(C8:C13, C16:C21)</f>
        <v>288684</v>
      </c>
      <c r="H22" s="15">
        <f>SUM(L8:L13, L16:L21)</f>
        <v>0</v>
      </c>
      <c r="I22" s="15">
        <f>SUM(D10:D13, D16:D21)</f>
        <v>828</v>
      </c>
      <c r="L22" s="36"/>
    </row>
    <row r="23" spans="2:13" x14ac:dyDescent="0.2">
      <c r="B23" s="75" t="s">
        <v>21</v>
      </c>
      <c r="C23" s="77"/>
      <c r="D23" s="77"/>
      <c r="E23" s="77"/>
      <c r="F23" s="8"/>
      <c r="G23" s="9">
        <f>C5-G22</f>
        <v>9572.932808131387</v>
      </c>
      <c r="H23" s="9">
        <f>D5-H22</f>
        <v>193214.00577503405</v>
      </c>
      <c r="I23" s="9">
        <f>E5-I22</f>
        <v>104446.26032954751</v>
      </c>
      <c r="L23" s="36"/>
    </row>
    <row r="24" spans="2:13" x14ac:dyDescent="0.2">
      <c r="B24" s="155" t="s">
        <v>22</v>
      </c>
      <c r="C24" s="77">
        <v>253217</v>
      </c>
      <c r="D24" s="77">
        <v>169849</v>
      </c>
      <c r="E24" s="77">
        <v>83837</v>
      </c>
      <c r="F24" s="8" t="s">
        <v>23</v>
      </c>
      <c r="G24" s="9"/>
      <c r="L24" s="36"/>
    </row>
    <row r="25" spans="2:13" x14ac:dyDescent="0.2">
      <c r="B25" s="155" t="s">
        <v>24</v>
      </c>
      <c r="C25" s="77">
        <v>34167</v>
      </c>
      <c r="D25" s="77">
        <v>17731</v>
      </c>
      <c r="E25" s="77">
        <v>16505</v>
      </c>
      <c r="F25" s="8" t="s">
        <v>25</v>
      </c>
      <c r="L25" s="36"/>
    </row>
    <row r="26" spans="2:13" x14ac:dyDescent="0.2">
      <c r="B26" s="155" t="s">
        <v>15</v>
      </c>
      <c r="C26" s="77">
        <v>2082</v>
      </c>
      <c r="D26" s="77">
        <v>1238</v>
      </c>
      <c r="E26" s="77">
        <v>848</v>
      </c>
      <c r="F26" s="8" t="s">
        <v>26</v>
      </c>
      <c r="L26" s="36"/>
      <c r="M26" s="24"/>
    </row>
    <row r="27" spans="2:13" x14ac:dyDescent="0.2">
      <c r="B27" s="75"/>
      <c r="C27" s="77"/>
      <c r="D27" s="77"/>
      <c r="E27" s="77"/>
      <c r="F27" s="8"/>
      <c r="G27" s="12">
        <f>SUM(C24:C26)</f>
        <v>289466</v>
      </c>
      <c r="H27" s="12">
        <f>SUM(L24:L26)</f>
        <v>0</v>
      </c>
      <c r="I27" s="12">
        <f>SUM(D24:D26)</f>
        <v>188818</v>
      </c>
      <c r="L27" s="36"/>
    </row>
    <row r="28" spans="2:13" x14ac:dyDescent="0.2">
      <c r="B28" s="75" t="s">
        <v>27</v>
      </c>
      <c r="C28" s="77"/>
      <c r="D28" s="77"/>
      <c r="E28" s="77"/>
      <c r="F28" s="8"/>
      <c r="G28" s="9">
        <f>G27-C$5</f>
        <v>-8790.932808131387</v>
      </c>
      <c r="H28" s="9">
        <f>H27-D$5</f>
        <v>-193214.00577503405</v>
      </c>
      <c r="I28" s="9">
        <f>I27-E$5</f>
        <v>83543.739670452487</v>
      </c>
      <c r="L28" s="36"/>
    </row>
    <row r="29" spans="2:13" x14ac:dyDescent="0.2">
      <c r="B29" s="155" t="s">
        <v>28</v>
      </c>
      <c r="C29" s="77">
        <v>115998</v>
      </c>
      <c r="D29" s="77">
        <v>86966</v>
      </c>
      <c r="E29" s="77">
        <v>29178</v>
      </c>
      <c r="F29" s="8" t="s">
        <v>29</v>
      </c>
      <c r="G29" s="9"/>
      <c r="L29" s="36"/>
    </row>
    <row r="30" spans="2:13" x14ac:dyDescent="0.2">
      <c r="B30" s="155" t="s">
        <v>30</v>
      </c>
      <c r="C30" s="77">
        <v>21930</v>
      </c>
      <c r="D30" s="77">
        <v>11393</v>
      </c>
      <c r="E30" s="77">
        <v>10580</v>
      </c>
      <c r="F30" s="8" t="s">
        <v>31</v>
      </c>
      <c r="L30" s="36"/>
    </row>
    <row r="31" spans="2:13" x14ac:dyDescent="0.2">
      <c r="B31" s="155" t="s">
        <v>32</v>
      </c>
      <c r="C31" s="77">
        <v>125202</v>
      </c>
      <c r="D31" s="77">
        <v>75167</v>
      </c>
      <c r="E31" s="77">
        <v>50308</v>
      </c>
      <c r="F31" s="8" t="s">
        <v>33</v>
      </c>
      <c r="L31" s="36"/>
    </row>
    <row r="32" spans="2:13" x14ac:dyDescent="0.2">
      <c r="B32" s="155" t="s">
        <v>34</v>
      </c>
      <c r="C32" s="77">
        <v>2708</v>
      </c>
      <c r="D32" s="77">
        <v>1834</v>
      </c>
      <c r="E32" s="77">
        <v>883</v>
      </c>
      <c r="F32" s="8" t="s">
        <v>35</v>
      </c>
      <c r="L32" s="36"/>
    </row>
    <row r="33" spans="2:13" x14ac:dyDescent="0.2">
      <c r="B33" s="155" t="s">
        <v>36</v>
      </c>
      <c r="C33" s="77">
        <v>5525</v>
      </c>
      <c r="D33" s="77">
        <v>2936</v>
      </c>
      <c r="E33" s="77">
        <v>2604</v>
      </c>
      <c r="F33" s="8" t="s">
        <v>37</v>
      </c>
      <c r="L33" s="36"/>
    </row>
    <row r="34" spans="2:13" x14ac:dyDescent="0.2">
      <c r="B34" s="155" t="s">
        <v>38</v>
      </c>
      <c r="C34" s="77">
        <v>1247</v>
      </c>
      <c r="D34" s="77">
        <v>749</v>
      </c>
      <c r="E34" s="77">
        <v>503</v>
      </c>
      <c r="F34" s="8" t="s">
        <v>39</v>
      </c>
      <c r="L34" s="36"/>
    </row>
    <row r="35" spans="2:13" x14ac:dyDescent="0.2">
      <c r="B35" s="155" t="s">
        <v>667</v>
      </c>
      <c r="C35" s="77">
        <v>11225</v>
      </c>
      <c r="D35" s="77">
        <v>5607</v>
      </c>
      <c r="E35" s="77">
        <v>5635</v>
      </c>
      <c r="F35" s="8" t="s">
        <v>40</v>
      </c>
      <c r="L35" s="36"/>
    </row>
    <row r="36" spans="2:13" x14ac:dyDescent="0.2">
      <c r="B36" s="155" t="s">
        <v>15</v>
      </c>
      <c r="C36" s="77">
        <v>5632</v>
      </c>
      <c r="D36" s="77">
        <v>4167</v>
      </c>
      <c r="E36" s="77">
        <v>1499</v>
      </c>
      <c r="F36" s="8" t="s">
        <v>41</v>
      </c>
      <c r="L36" s="36"/>
      <c r="M36" s="24"/>
    </row>
    <row r="37" spans="2:13" x14ac:dyDescent="0.2">
      <c r="B37" s="75"/>
      <c r="C37" s="77"/>
      <c r="D37" s="77"/>
      <c r="E37" s="77"/>
      <c r="F37" s="8"/>
      <c r="G37" s="12">
        <f>SUM(C29:C36)</f>
        <v>289467</v>
      </c>
      <c r="H37" s="12">
        <f>SUM(L29:L36)</f>
        <v>0</v>
      </c>
      <c r="I37" s="12">
        <f>SUM(D29:D36)</f>
        <v>188819</v>
      </c>
      <c r="L37" s="36"/>
    </row>
    <row r="38" spans="2:13" x14ac:dyDescent="0.2">
      <c r="B38" s="75" t="s">
        <v>42</v>
      </c>
      <c r="C38" s="77"/>
      <c r="D38" s="77"/>
      <c r="E38" s="77"/>
      <c r="F38" s="8"/>
      <c r="G38" s="9">
        <f>G37-C$5</f>
        <v>-8789.932808131387</v>
      </c>
      <c r="H38" s="9">
        <f>H37-D$5</f>
        <v>-193214.00577503405</v>
      </c>
      <c r="I38" s="9">
        <f>I37-E$5</f>
        <v>83544.739670452487</v>
      </c>
      <c r="L38" s="36"/>
    </row>
    <row r="39" spans="2:13" x14ac:dyDescent="0.2">
      <c r="B39" s="155" t="s">
        <v>43</v>
      </c>
      <c r="C39" s="77">
        <v>3588</v>
      </c>
      <c r="D39" s="77">
        <v>3</v>
      </c>
      <c r="E39" s="77">
        <v>3589</v>
      </c>
      <c r="F39" s="8" t="s">
        <v>44</v>
      </c>
      <c r="G39" s="16"/>
      <c r="L39" s="36"/>
    </row>
    <row r="40" spans="2:13" x14ac:dyDescent="0.2">
      <c r="B40" s="155" t="s">
        <v>45</v>
      </c>
      <c r="C40" s="77">
        <v>19040</v>
      </c>
      <c r="D40" s="77">
        <v>11</v>
      </c>
      <c r="E40" s="77">
        <v>19052</v>
      </c>
      <c r="F40" s="8" t="s">
        <v>46</v>
      </c>
      <c r="G40" s="16"/>
      <c r="L40" s="36"/>
    </row>
    <row r="41" spans="2:13" x14ac:dyDescent="0.2">
      <c r="B41" s="155" t="s">
        <v>47</v>
      </c>
      <c r="C41" s="77">
        <v>23024</v>
      </c>
      <c r="D41" s="77">
        <v>17</v>
      </c>
      <c r="E41" s="77">
        <v>23039</v>
      </c>
      <c r="F41" s="8" t="s">
        <v>48</v>
      </c>
      <c r="G41" s="16"/>
      <c r="L41" s="36"/>
    </row>
    <row r="42" spans="2:13" x14ac:dyDescent="0.2">
      <c r="B42" s="155" t="s">
        <v>49</v>
      </c>
      <c r="C42" s="77">
        <v>14034</v>
      </c>
      <c r="D42" s="77">
        <v>61</v>
      </c>
      <c r="E42" s="77">
        <v>13994</v>
      </c>
      <c r="F42" s="8" t="s">
        <v>50</v>
      </c>
      <c r="G42" s="16"/>
      <c r="L42" s="36"/>
    </row>
    <row r="43" spans="2:13" x14ac:dyDescent="0.2">
      <c r="B43" s="155" t="s">
        <v>51</v>
      </c>
      <c r="C43" s="77">
        <v>38127</v>
      </c>
      <c r="D43" s="77">
        <v>21671</v>
      </c>
      <c r="E43" s="77">
        <v>16510</v>
      </c>
      <c r="F43" s="8" t="s">
        <v>52</v>
      </c>
      <c r="G43" s="16"/>
      <c r="L43" s="36"/>
    </row>
    <row r="44" spans="2:13" x14ac:dyDescent="0.2">
      <c r="B44" s="155" t="s">
        <v>53</v>
      </c>
      <c r="C44" s="77">
        <v>102264</v>
      </c>
      <c r="D44" s="77">
        <v>81177</v>
      </c>
      <c r="E44" s="77">
        <v>21275</v>
      </c>
      <c r="F44" s="8" t="s">
        <v>54</v>
      </c>
      <c r="L44" s="36"/>
    </row>
    <row r="45" spans="2:13" x14ac:dyDescent="0.2">
      <c r="B45" s="155" t="s">
        <v>55</v>
      </c>
      <c r="C45" s="77">
        <v>71801</v>
      </c>
      <c r="D45" s="77">
        <v>69245</v>
      </c>
      <c r="E45" s="77">
        <v>2726</v>
      </c>
      <c r="F45" s="8" t="s">
        <v>56</v>
      </c>
      <c r="L45" s="36"/>
    </row>
    <row r="46" spans="2:13" x14ac:dyDescent="0.2">
      <c r="B46" s="155" t="s">
        <v>57</v>
      </c>
      <c r="C46" s="77">
        <v>16345</v>
      </c>
      <c r="D46" s="77">
        <v>15940</v>
      </c>
      <c r="E46" s="77">
        <v>452</v>
      </c>
      <c r="F46" s="8" t="s">
        <v>58</v>
      </c>
      <c r="L46" s="36"/>
    </row>
    <row r="47" spans="2:13" x14ac:dyDescent="0.2">
      <c r="B47" s="155" t="s">
        <v>15</v>
      </c>
      <c r="C47" s="77">
        <v>1245</v>
      </c>
      <c r="D47" s="77">
        <v>692</v>
      </c>
      <c r="E47" s="77">
        <v>554</v>
      </c>
      <c r="F47" s="8" t="s">
        <v>59</v>
      </c>
      <c r="L47" s="36"/>
      <c r="M47" s="24"/>
    </row>
    <row r="48" spans="2:13" x14ac:dyDescent="0.2">
      <c r="B48" s="75"/>
      <c r="C48" s="77"/>
      <c r="D48" s="77"/>
      <c r="E48" s="77"/>
      <c r="F48" s="8"/>
      <c r="G48" s="12">
        <f>SUM(C39:C47)</f>
        <v>289468</v>
      </c>
      <c r="H48" s="12">
        <f>SUM(L39:L47)</f>
        <v>0</v>
      </c>
      <c r="I48" s="12">
        <f>SUM(D39:D47)</f>
        <v>188817</v>
      </c>
      <c r="L48" s="36"/>
    </row>
    <row r="49" spans="2:13" x14ac:dyDescent="0.2">
      <c r="B49" s="75" t="s">
        <v>60</v>
      </c>
      <c r="C49" s="77"/>
      <c r="D49" s="77"/>
      <c r="E49" s="77"/>
      <c r="F49" s="8"/>
      <c r="G49" s="9">
        <f>G48-C$5</f>
        <v>-8788.932808131387</v>
      </c>
      <c r="H49" s="9">
        <f>H48-D$5</f>
        <v>-193214.00577503405</v>
      </c>
      <c r="I49" s="9">
        <f>I48-E$5</f>
        <v>83542.739670452487</v>
      </c>
      <c r="L49" s="36"/>
    </row>
    <row r="50" spans="2:13" x14ac:dyDescent="0.2">
      <c r="B50" s="155" t="s">
        <v>61</v>
      </c>
      <c r="C50" s="77">
        <v>177425</v>
      </c>
      <c r="D50" s="77">
        <v>177818</v>
      </c>
      <c r="E50" s="77">
        <v>0</v>
      </c>
      <c r="F50" s="8" t="s">
        <v>62</v>
      </c>
      <c r="G50" s="9"/>
      <c r="L50" s="36"/>
    </row>
    <row r="51" spans="2:13" x14ac:dyDescent="0.2">
      <c r="B51" s="155" t="s">
        <v>63</v>
      </c>
      <c r="C51" s="77">
        <v>33166</v>
      </c>
      <c r="D51" s="77">
        <v>8787</v>
      </c>
      <c r="E51" s="77">
        <v>24411</v>
      </c>
      <c r="F51" s="8" t="s">
        <v>64</v>
      </c>
      <c r="L51" s="36"/>
    </row>
    <row r="52" spans="2:13" x14ac:dyDescent="0.2">
      <c r="B52" s="155" t="s">
        <v>65</v>
      </c>
      <c r="C52" s="77">
        <v>29243</v>
      </c>
      <c r="D52" s="77">
        <v>1520</v>
      </c>
      <c r="E52" s="77">
        <v>27762</v>
      </c>
      <c r="F52" s="8" t="s">
        <v>66</v>
      </c>
      <c r="L52" s="36"/>
    </row>
    <row r="53" spans="2:13" x14ac:dyDescent="0.2">
      <c r="B53" s="155" t="s">
        <v>67</v>
      </c>
      <c r="C53" s="77">
        <v>24383</v>
      </c>
      <c r="D53" s="77">
        <v>482</v>
      </c>
      <c r="E53" s="77">
        <v>23935</v>
      </c>
      <c r="F53" s="8" t="s">
        <v>68</v>
      </c>
      <c r="L53" s="36"/>
    </row>
    <row r="54" spans="2:13" x14ac:dyDescent="0.2">
      <c r="B54" s="155" t="s">
        <v>69</v>
      </c>
      <c r="C54" s="77">
        <v>25073</v>
      </c>
      <c r="D54" s="77">
        <v>124</v>
      </c>
      <c r="E54" s="77">
        <v>24992</v>
      </c>
      <c r="F54" s="8" t="s">
        <v>70</v>
      </c>
      <c r="L54" s="36"/>
    </row>
    <row r="55" spans="2:13" x14ac:dyDescent="0.2">
      <c r="B55" s="155" t="s">
        <v>15</v>
      </c>
      <c r="C55" s="77">
        <v>177</v>
      </c>
      <c r="D55" s="77">
        <v>87</v>
      </c>
      <c r="E55" s="77">
        <v>90</v>
      </c>
      <c r="F55" s="8" t="s">
        <v>71</v>
      </c>
      <c r="L55" s="36"/>
      <c r="M55" s="24"/>
    </row>
    <row r="56" spans="2:13" x14ac:dyDescent="0.2">
      <c r="B56" s="75"/>
      <c r="C56" s="77"/>
      <c r="D56" s="77"/>
      <c r="E56" s="77"/>
      <c r="F56" s="8"/>
      <c r="G56" s="12">
        <f>SUM(C50:C55)</f>
        <v>289467</v>
      </c>
      <c r="H56" s="12">
        <f>SUM(L50:L55)</f>
        <v>0</v>
      </c>
      <c r="I56" s="12">
        <f>SUM(D50:D55)</f>
        <v>188818</v>
      </c>
      <c r="L56" s="36"/>
    </row>
    <row r="57" spans="2:13" x14ac:dyDescent="0.2">
      <c r="B57" s="75" t="s">
        <v>72</v>
      </c>
      <c r="C57" s="77"/>
      <c r="D57" s="77"/>
      <c r="E57" s="77"/>
      <c r="F57" s="8"/>
      <c r="G57" s="9">
        <f>G56-C$5</f>
        <v>-8789.932808131387</v>
      </c>
      <c r="H57" s="9">
        <f>H56-D$5</f>
        <v>-193214.00577503405</v>
      </c>
      <c r="I57" s="9">
        <f>I56-E$5</f>
        <v>83543.739670452487</v>
      </c>
      <c r="L57" s="36"/>
    </row>
    <row r="58" spans="2:13" x14ac:dyDescent="0.2">
      <c r="B58" s="155" t="s">
        <v>73</v>
      </c>
      <c r="C58" s="77">
        <v>22189</v>
      </c>
      <c r="D58" s="77">
        <v>21098</v>
      </c>
      <c r="E58" s="77">
        <v>1128</v>
      </c>
      <c r="F58" s="8" t="s">
        <v>74</v>
      </c>
      <c r="L58" s="36"/>
    </row>
    <row r="59" spans="2:13" x14ac:dyDescent="0.2">
      <c r="B59" s="155" t="s">
        <v>75</v>
      </c>
      <c r="C59" s="77">
        <v>199822</v>
      </c>
      <c r="D59" s="77">
        <v>161423</v>
      </c>
      <c r="E59" s="77">
        <v>38794</v>
      </c>
      <c r="F59" s="8" t="s">
        <v>76</v>
      </c>
      <c r="L59" s="36"/>
    </row>
    <row r="60" spans="2:13" x14ac:dyDescent="0.2">
      <c r="B60" s="155" t="s">
        <v>15</v>
      </c>
      <c r="C60" s="77">
        <v>6675</v>
      </c>
      <c r="D60" s="77">
        <v>5642</v>
      </c>
      <c r="E60" s="77">
        <v>1061</v>
      </c>
      <c r="F60" s="8" t="s">
        <v>77</v>
      </c>
      <c r="L60" s="36"/>
    </row>
    <row r="61" spans="2:13" x14ac:dyDescent="0.2">
      <c r="B61" s="75"/>
      <c r="C61" s="77"/>
      <c r="D61" s="77"/>
      <c r="E61" s="77"/>
      <c r="F61" s="8"/>
      <c r="G61" s="12">
        <f>SUM(C58:C60)</f>
        <v>228686</v>
      </c>
      <c r="H61" s="12">
        <f>SUM(L58:L60)</f>
        <v>0</v>
      </c>
      <c r="I61" s="12">
        <f>SUM(D58:D60)</f>
        <v>188163</v>
      </c>
      <c r="L61" s="36"/>
    </row>
    <row r="62" spans="2:13" x14ac:dyDescent="0.2">
      <c r="B62" s="75" t="s">
        <v>78</v>
      </c>
      <c r="C62" s="77"/>
      <c r="D62" s="77"/>
      <c r="E62" s="77"/>
      <c r="F62" s="8"/>
      <c r="G62" s="9">
        <f>G61-G14</f>
        <v>-1</v>
      </c>
      <c r="H62" s="9">
        <f>H61-H14</f>
        <v>0</v>
      </c>
      <c r="I62" s="9">
        <f>I61-I14</f>
        <v>187638</v>
      </c>
      <c r="L62" s="36"/>
    </row>
    <row r="63" spans="2:13" x14ac:dyDescent="0.2">
      <c r="B63" s="155" t="s">
        <v>73</v>
      </c>
      <c r="C63" s="77">
        <v>179781</v>
      </c>
      <c r="D63" s="77">
        <v>154541</v>
      </c>
      <c r="E63" s="77">
        <v>25498</v>
      </c>
      <c r="F63" s="8" t="s">
        <v>79</v>
      </c>
      <c r="L63" s="36"/>
    </row>
    <row r="64" spans="2:13" x14ac:dyDescent="0.2">
      <c r="B64" s="155" t="s">
        <v>75</v>
      </c>
      <c r="C64" s="77">
        <v>41469</v>
      </c>
      <c r="D64" s="77">
        <v>27454</v>
      </c>
      <c r="E64" s="77">
        <v>14180</v>
      </c>
      <c r="F64" s="8" t="s">
        <v>80</v>
      </c>
      <c r="L64" s="36"/>
    </row>
    <row r="65" spans="2:12" ht="13.5" thickBot="1" x14ac:dyDescent="0.25">
      <c r="B65" s="156" t="s">
        <v>15</v>
      </c>
      <c r="C65" s="77">
        <v>7437</v>
      </c>
      <c r="D65" s="77">
        <v>6168</v>
      </c>
      <c r="E65" s="77">
        <v>1304</v>
      </c>
      <c r="F65" s="8" t="s">
        <v>81</v>
      </c>
      <c r="L65" s="36"/>
    </row>
    <row r="66" spans="2:12" ht="138.75" customHeight="1" x14ac:dyDescent="0.2">
      <c r="B66" s="170" t="s">
        <v>669</v>
      </c>
      <c r="C66" s="164"/>
      <c r="D66" s="164"/>
      <c r="E66" s="164"/>
      <c r="G66" s="12">
        <f>SUM(C63:C65)</f>
        <v>228687</v>
      </c>
      <c r="H66" s="12">
        <f>SUM(L63:L65)</f>
        <v>0</v>
      </c>
      <c r="I66" s="12">
        <f>SUM(D63:D65)</f>
        <v>188163</v>
      </c>
    </row>
    <row r="67" spans="2:12" x14ac:dyDescent="0.2">
      <c r="B67" s="35"/>
      <c r="C67" s="36"/>
      <c r="D67" s="36"/>
      <c r="E67" s="35"/>
      <c r="G67" s="9">
        <f>G66-G14</f>
        <v>0</v>
      </c>
      <c r="H67" s="9">
        <f>H66-H14</f>
        <v>0</v>
      </c>
      <c r="I67" s="9">
        <f>I66-I14</f>
        <v>187638</v>
      </c>
    </row>
    <row r="68" spans="2:12" s="1" customFormat="1" x14ac:dyDescent="0.2">
      <c r="B68" s="35"/>
      <c r="C68" s="36"/>
      <c r="D68" s="36"/>
      <c r="E68" s="35"/>
    </row>
    <row r="69" spans="2:12" s="20" customFormat="1" ht="15" x14ac:dyDescent="0.2">
      <c r="B69" s="169"/>
      <c r="C69" s="169"/>
      <c r="D69" s="169"/>
      <c r="E69" s="169"/>
    </row>
    <row r="70" spans="2:12" s="20" customFormat="1" x14ac:dyDescent="0.2">
      <c r="B70" s="48"/>
      <c r="C70" s="48"/>
      <c r="D70" s="48"/>
      <c r="E70" s="48"/>
    </row>
    <row r="71" spans="2:12" s="20" customFormat="1" x14ac:dyDescent="0.2">
      <c r="B71" s="49"/>
      <c r="C71" s="50"/>
      <c r="D71" s="50"/>
      <c r="E71" s="49"/>
    </row>
    <row r="72" spans="2:12" s="20" customFormat="1" x14ac:dyDescent="0.2">
      <c r="B72" s="49"/>
      <c r="C72" s="50"/>
      <c r="D72" s="50"/>
      <c r="E72" s="50"/>
    </row>
    <row r="73" spans="2:12" s="20" customFormat="1" x14ac:dyDescent="0.2">
      <c r="B73" s="49"/>
      <c r="C73" s="50"/>
      <c r="D73" s="50"/>
      <c r="E73" s="49"/>
    </row>
    <row r="74" spans="2:12" s="20" customFormat="1" x14ac:dyDescent="0.2">
      <c r="B74" s="49"/>
      <c r="C74" s="50"/>
      <c r="D74" s="50"/>
      <c r="E74" s="49"/>
      <c r="H74" s="18"/>
      <c r="I74" s="18"/>
      <c r="J74" s="18"/>
    </row>
    <row r="75" spans="2:12" s="20" customFormat="1" x14ac:dyDescent="0.2">
      <c r="B75" s="49"/>
      <c r="C75" s="51"/>
      <c r="D75" s="51"/>
      <c r="E75" s="52"/>
      <c r="F75" s="52"/>
      <c r="G75" s="52"/>
      <c r="H75" s="52"/>
      <c r="I75" s="52"/>
      <c r="J75" s="52"/>
    </row>
    <row r="76" spans="2:12" s="20" customFormat="1" x14ac:dyDescent="0.2">
      <c r="B76" s="49"/>
      <c r="C76" s="51"/>
      <c r="D76" s="51"/>
      <c r="E76" s="52"/>
      <c r="G76" s="19"/>
      <c r="H76" s="19"/>
      <c r="I76" s="19"/>
    </row>
    <row r="77" spans="2:12" s="20" customFormat="1" x14ac:dyDescent="0.2">
      <c r="B77" s="49"/>
      <c r="C77" s="50"/>
      <c r="D77" s="50"/>
      <c r="E77" s="49"/>
      <c r="H77" s="18"/>
      <c r="I77" s="18"/>
      <c r="J77" s="18"/>
    </row>
    <row r="78" spans="2:12" s="20" customFormat="1" x14ac:dyDescent="0.2">
      <c r="B78" s="49"/>
      <c r="C78" s="50"/>
      <c r="D78" s="50"/>
      <c r="E78" s="49"/>
    </row>
    <row r="79" spans="2:12" s="20" customFormat="1" x14ac:dyDescent="0.2">
      <c r="B79" s="49"/>
      <c r="C79" s="51"/>
      <c r="D79" s="51"/>
      <c r="E79" s="49"/>
      <c r="G79" s="19"/>
      <c r="H79" s="19"/>
      <c r="I79" s="19"/>
    </row>
    <row r="80" spans="2:12" s="20" customFormat="1" x14ac:dyDescent="0.2">
      <c r="B80" s="49"/>
      <c r="C80" s="51"/>
      <c r="D80" s="51"/>
      <c r="E80" s="49"/>
    </row>
    <row r="81" spans="2:10" s="20" customFormat="1" x14ac:dyDescent="0.2">
      <c r="B81" s="49"/>
      <c r="C81" s="50"/>
      <c r="D81" s="50"/>
      <c r="E81" s="49"/>
    </row>
    <row r="82" spans="2:10" s="20" customFormat="1" x14ac:dyDescent="0.2">
      <c r="B82" s="49"/>
      <c r="C82" s="50"/>
      <c r="D82" s="50"/>
      <c r="E82" s="49"/>
      <c r="G82" s="19"/>
      <c r="H82" s="19"/>
      <c r="I82" s="19"/>
    </row>
    <row r="83" spans="2:10" s="20" customFormat="1" x14ac:dyDescent="0.2">
      <c r="B83" s="49"/>
      <c r="C83" s="51"/>
      <c r="D83" s="51"/>
      <c r="E83" s="51"/>
    </row>
    <row r="84" spans="2:10" s="20" customFormat="1" x14ac:dyDescent="0.2">
      <c r="B84" s="49"/>
      <c r="C84" s="51"/>
      <c r="D84" s="51"/>
      <c r="E84" s="51"/>
    </row>
    <row r="85" spans="2:10" s="20" customFormat="1" x14ac:dyDescent="0.2">
      <c r="B85" s="49"/>
      <c r="C85" s="50"/>
      <c r="D85" s="50"/>
      <c r="E85" s="49"/>
    </row>
    <row r="86" spans="2:10" s="20" customFormat="1" x14ac:dyDescent="0.2">
      <c r="B86" s="49"/>
      <c r="C86" s="50"/>
      <c r="D86" s="50"/>
      <c r="E86" s="49"/>
    </row>
    <row r="87" spans="2:10" s="20" customFormat="1" x14ac:dyDescent="0.2">
      <c r="B87" s="49"/>
      <c r="C87" s="51"/>
      <c r="D87" s="51"/>
      <c r="E87" s="52"/>
    </row>
    <row r="88" spans="2:10" s="20" customFormat="1" x14ac:dyDescent="0.2">
      <c r="B88" s="49"/>
      <c r="C88" s="51"/>
      <c r="D88" s="51"/>
      <c r="E88" s="52"/>
      <c r="H88" s="18"/>
      <c r="I88" s="18"/>
      <c r="J88" s="18"/>
    </row>
    <row r="89" spans="2:10" s="20" customFormat="1" x14ac:dyDescent="0.2">
      <c r="B89" s="49"/>
      <c r="C89" s="51"/>
      <c r="D89" s="51"/>
      <c r="E89" s="52"/>
    </row>
    <row r="90" spans="2:10" s="20" customFormat="1" x14ac:dyDescent="0.2">
      <c r="B90" s="49"/>
      <c r="C90" s="51"/>
      <c r="D90" s="51"/>
      <c r="E90" s="49"/>
      <c r="G90" s="19"/>
      <c r="H90" s="19"/>
      <c r="I90" s="19"/>
    </row>
    <row r="91" spans="2:10" s="20" customFormat="1" x14ac:dyDescent="0.2">
      <c r="B91" s="49"/>
      <c r="C91" s="51"/>
      <c r="D91" s="51"/>
      <c r="E91" s="49"/>
      <c r="F91" s="25"/>
    </row>
    <row r="92" spans="2:10" s="20" customFormat="1" x14ac:dyDescent="0.2">
      <c r="B92" s="49"/>
      <c r="C92" s="51"/>
      <c r="D92" s="51"/>
      <c r="E92" s="49"/>
      <c r="F92" s="25"/>
      <c r="G92" s="18"/>
    </row>
    <row r="93" spans="2:10" s="20" customFormat="1" x14ac:dyDescent="0.2">
      <c r="B93" s="49"/>
      <c r="C93" s="51"/>
      <c r="D93" s="51"/>
      <c r="E93" s="52"/>
      <c r="G93" s="18"/>
    </row>
    <row r="94" spans="2:10" s="20" customFormat="1" x14ac:dyDescent="0.2">
      <c r="B94" s="49"/>
      <c r="C94" s="50"/>
      <c r="D94" s="50"/>
      <c r="E94" s="49"/>
      <c r="I94" s="18"/>
      <c r="J94" s="18"/>
    </row>
    <row r="95" spans="2:10" s="20" customFormat="1" x14ac:dyDescent="0.2">
      <c r="B95" s="49"/>
      <c r="C95" s="50"/>
      <c r="D95" s="50"/>
      <c r="E95" s="49"/>
      <c r="I95" s="18"/>
      <c r="J95" s="18"/>
    </row>
    <row r="96" spans="2:10" s="20" customFormat="1" x14ac:dyDescent="0.2">
      <c r="B96" s="49"/>
      <c r="C96" s="51"/>
      <c r="D96" s="51"/>
      <c r="E96" s="49"/>
      <c r="I96" s="18"/>
      <c r="J96" s="18"/>
    </row>
    <row r="97" spans="2:13" s="20" customFormat="1" x14ac:dyDescent="0.2">
      <c r="B97" s="49"/>
      <c r="C97" s="51"/>
      <c r="D97" s="51"/>
      <c r="E97" s="49"/>
      <c r="I97" s="18"/>
      <c r="J97" s="18"/>
      <c r="K97" s="18"/>
      <c r="L97" s="18"/>
      <c r="M97" s="18"/>
    </row>
    <row r="98" spans="2:13" s="20" customFormat="1" x14ac:dyDescent="0.2">
      <c r="B98" s="49"/>
      <c r="C98" s="51"/>
      <c r="D98" s="51"/>
      <c r="E98" s="49"/>
    </row>
    <row r="99" spans="2:13" s="20" customFormat="1" x14ac:dyDescent="0.2">
      <c r="B99" s="49"/>
      <c r="C99" s="51"/>
      <c r="D99" s="51"/>
      <c r="E99" s="52"/>
      <c r="G99" s="19"/>
      <c r="H99" s="19"/>
      <c r="I99" s="19"/>
    </row>
    <row r="100" spans="2:13" s="20" customFormat="1" x14ac:dyDescent="0.2">
      <c r="B100" s="49"/>
      <c r="C100" s="51"/>
      <c r="D100" s="51"/>
      <c r="E100" s="52"/>
    </row>
    <row r="101" spans="2:13" s="20" customFormat="1" x14ac:dyDescent="0.2">
      <c r="B101" s="49"/>
      <c r="C101" s="51"/>
      <c r="D101" s="51"/>
      <c r="E101" s="52"/>
    </row>
    <row r="102" spans="2:13" s="20" customFormat="1" x14ac:dyDescent="0.2">
      <c r="B102" s="49"/>
      <c r="C102" s="51"/>
      <c r="D102" s="51"/>
      <c r="E102" s="52"/>
    </row>
    <row r="103" spans="2:13" s="20" customFormat="1" x14ac:dyDescent="0.2">
      <c r="B103" s="49"/>
      <c r="C103" s="51"/>
      <c r="D103" s="51"/>
      <c r="E103" s="52"/>
      <c r="G103" s="18"/>
      <c r="H103" s="18"/>
      <c r="I103" s="18"/>
    </row>
    <row r="104" spans="2:13" s="20" customFormat="1" x14ac:dyDescent="0.2">
      <c r="B104" s="49"/>
      <c r="C104" s="50"/>
      <c r="D104" s="50"/>
      <c r="E104" s="49"/>
    </row>
    <row r="105" spans="2:13" s="20" customFormat="1" x14ac:dyDescent="0.2">
      <c r="B105" s="49"/>
      <c r="C105" s="50"/>
      <c r="D105" s="50"/>
      <c r="E105" s="49"/>
      <c r="G105" s="19"/>
      <c r="H105" s="19"/>
      <c r="I105" s="19"/>
    </row>
    <row r="106" spans="2:13" s="20" customFormat="1" x14ac:dyDescent="0.2">
      <c r="B106" s="49"/>
      <c r="C106" s="51"/>
      <c r="D106" s="51"/>
      <c r="E106" s="52"/>
    </row>
    <row r="107" spans="2:13" s="20" customFormat="1" x14ac:dyDescent="0.2">
      <c r="B107" s="49"/>
      <c r="C107" s="51"/>
      <c r="D107" s="51"/>
      <c r="E107" s="52"/>
      <c r="H107" s="18"/>
      <c r="I107" s="18"/>
      <c r="J107" s="18"/>
    </row>
    <row r="108" spans="2:13" s="20" customFormat="1" x14ac:dyDescent="0.2">
      <c r="B108" s="49"/>
      <c r="C108" s="51"/>
      <c r="D108" s="51"/>
      <c r="E108" s="52"/>
    </row>
    <row r="109" spans="2:13" s="20" customFormat="1" x14ac:dyDescent="0.2">
      <c r="B109" s="49"/>
      <c r="C109" s="51"/>
      <c r="D109" s="51"/>
      <c r="E109" s="52"/>
      <c r="G109" s="19"/>
      <c r="H109" s="19"/>
      <c r="I109" s="19"/>
    </row>
    <row r="110" spans="2:13" s="20" customFormat="1" x14ac:dyDescent="0.2">
      <c r="B110" s="49"/>
      <c r="C110" s="51"/>
      <c r="D110" s="51"/>
      <c r="E110" s="52"/>
    </row>
    <row r="111" spans="2:13" s="20" customFormat="1" x14ac:dyDescent="0.2">
      <c r="B111" s="49"/>
      <c r="C111" s="50"/>
      <c r="D111" s="50"/>
      <c r="E111" s="49"/>
    </row>
    <row r="112" spans="2:13" s="20" customFormat="1" x14ac:dyDescent="0.2">
      <c r="B112" s="49"/>
      <c r="C112" s="50"/>
      <c r="D112" s="50"/>
      <c r="E112" s="49"/>
    </row>
    <row r="113" spans="2:5" s="20" customFormat="1" x14ac:dyDescent="0.2">
      <c r="B113" s="49"/>
      <c r="C113" s="51"/>
      <c r="D113" s="51"/>
      <c r="E113" s="52"/>
    </row>
    <row r="114" spans="2:5" s="20" customFormat="1" x14ac:dyDescent="0.2">
      <c r="B114" s="49"/>
      <c r="C114" s="51"/>
      <c r="D114" s="51"/>
      <c r="E114" s="49"/>
    </row>
    <row r="115" spans="2:5" s="20" customFormat="1" x14ac:dyDescent="0.2">
      <c r="B115" s="49"/>
      <c r="C115" s="50"/>
      <c r="D115" s="50"/>
      <c r="E115" s="49"/>
    </row>
    <row r="116" spans="2:5" s="20" customFormat="1" x14ac:dyDescent="0.2">
      <c r="B116" s="49"/>
      <c r="C116" s="50"/>
      <c r="D116" s="50"/>
      <c r="E116" s="49"/>
    </row>
    <row r="117" spans="2:5" s="20" customFormat="1" x14ac:dyDescent="0.2">
      <c r="B117" s="49"/>
      <c r="C117" s="51"/>
      <c r="D117" s="51"/>
      <c r="E117" s="52"/>
    </row>
    <row r="118" spans="2:5" s="20" customFormat="1" x14ac:dyDescent="0.2">
      <c r="B118" s="49"/>
      <c r="C118" s="51"/>
      <c r="D118" s="51"/>
      <c r="E118" s="49"/>
    </row>
    <row r="119" spans="2:5" s="20" customFormat="1" x14ac:dyDescent="0.2">
      <c r="B119" s="49"/>
      <c r="C119" s="50"/>
      <c r="D119" s="50"/>
      <c r="E119" s="49"/>
    </row>
    <row r="120" spans="2:5" s="20" customFormat="1" x14ac:dyDescent="0.2">
      <c r="B120" s="49"/>
      <c r="C120" s="50"/>
      <c r="D120" s="50"/>
      <c r="E120" s="49"/>
    </row>
    <row r="121" spans="2:5" s="20" customFormat="1" x14ac:dyDescent="0.2">
      <c r="B121" s="49"/>
      <c r="C121" s="50"/>
      <c r="D121" s="50"/>
      <c r="E121" s="49"/>
    </row>
    <row r="122" spans="2:5" s="20" customFormat="1" x14ac:dyDescent="0.2">
      <c r="B122" s="49"/>
      <c r="C122" s="50"/>
      <c r="D122" s="50"/>
      <c r="E122" s="49"/>
    </row>
    <row r="123" spans="2:5" s="20" customFormat="1" x14ac:dyDescent="0.2">
      <c r="B123" s="49"/>
      <c r="C123" s="50"/>
      <c r="D123" s="50"/>
      <c r="E123" s="49"/>
    </row>
    <row r="124" spans="2:5" s="20" customFormat="1" x14ac:dyDescent="0.2">
      <c r="B124" s="49"/>
      <c r="C124" s="50"/>
      <c r="D124" s="50"/>
      <c r="E124" s="49"/>
    </row>
    <row r="125" spans="2:5" s="20" customFormat="1" x14ac:dyDescent="0.2">
      <c r="B125" s="49"/>
      <c r="C125" s="50"/>
      <c r="D125" s="50"/>
      <c r="E125" s="49"/>
    </row>
    <row r="126" spans="2:5" s="20" customFormat="1" x14ac:dyDescent="0.2">
      <c r="B126" s="49"/>
      <c r="C126" s="50"/>
      <c r="D126" s="50"/>
      <c r="E126" s="49"/>
    </row>
    <row r="127" spans="2:5" s="20" customFormat="1" x14ac:dyDescent="0.2">
      <c r="B127" s="49"/>
      <c r="C127" s="50"/>
      <c r="D127" s="50"/>
      <c r="E127" s="49"/>
    </row>
    <row r="128" spans="2:5" s="20" customFormat="1" x14ac:dyDescent="0.2">
      <c r="B128" s="49"/>
      <c r="C128" s="50"/>
      <c r="D128" s="50"/>
      <c r="E128" s="49"/>
    </row>
    <row r="129" spans="2:5" s="20" customFormat="1" x14ac:dyDescent="0.2">
      <c r="B129" s="49"/>
      <c r="C129" s="50"/>
      <c r="D129" s="50"/>
      <c r="E129" s="49"/>
    </row>
    <row r="130" spans="2:5" s="20" customFormat="1" x14ac:dyDescent="0.2">
      <c r="B130" s="49"/>
      <c r="C130" s="50"/>
      <c r="D130" s="50"/>
      <c r="E130" s="49"/>
    </row>
    <row r="131" spans="2:5" s="20" customFormat="1" x14ac:dyDescent="0.2">
      <c r="B131" s="49"/>
      <c r="C131" s="50"/>
      <c r="D131" s="50"/>
      <c r="E131" s="49"/>
    </row>
    <row r="132" spans="2:5" s="20" customFormat="1" x14ac:dyDescent="0.2">
      <c r="B132" s="49"/>
      <c r="C132" s="50"/>
      <c r="D132" s="50"/>
      <c r="E132" s="49"/>
    </row>
    <row r="133" spans="2:5" s="20" customFormat="1" x14ac:dyDescent="0.2">
      <c r="B133" s="49"/>
      <c r="C133" s="50"/>
      <c r="D133" s="50"/>
      <c r="E133" s="49"/>
    </row>
    <row r="134" spans="2:5" s="20" customFormat="1" x14ac:dyDescent="0.2">
      <c r="B134" s="49"/>
      <c r="C134" s="50"/>
      <c r="D134" s="50"/>
      <c r="E134" s="49"/>
    </row>
    <row r="135" spans="2:5" s="20" customFormat="1" x14ac:dyDescent="0.2">
      <c r="B135" s="49"/>
      <c r="C135" s="50"/>
      <c r="D135" s="50"/>
      <c r="E135" s="49"/>
    </row>
    <row r="136" spans="2:5" s="20" customFormat="1" x14ac:dyDescent="0.2">
      <c r="B136" s="49"/>
      <c r="C136" s="50"/>
      <c r="D136" s="50"/>
      <c r="E136" s="49"/>
    </row>
    <row r="137" spans="2:5" s="20" customFormat="1" x14ac:dyDescent="0.2">
      <c r="B137" s="49"/>
      <c r="C137" s="50"/>
      <c r="D137" s="50"/>
      <c r="E137" s="49"/>
    </row>
    <row r="138" spans="2:5" s="20" customFormat="1" x14ac:dyDescent="0.2">
      <c r="B138" s="49"/>
      <c r="C138" s="50"/>
      <c r="D138" s="50"/>
      <c r="E138" s="49"/>
    </row>
    <row r="139" spans="2:5" s="20" customFormat="1" x14ac:dyDescent="0.2">
      <c r="B139" s="49"/>
      <c r="C139" s="50"/>
      <c r="D139" s="50"/>
      <c r="E139" s="49"/>
    </row>
    <row r="140" spans="2:5" s="20" customFormat="1" x14ac:dyDescent="0.2">
      <c r="B140" s="49"/>
      <c r="C140" s="50"/>
      <c r="D140" s="50"/>
      <c r="E140" s="49"/>
    </row>
    <row r="141" spans="2:5" s="20" customFormat="1" x14ac:dyDescent="0.2">
      <c r="B141" s="49"/>
      <c r="C141" s="50"/>
      <c r="D141" s="50"/>
      <c r="E141" s="49"/>
    </row>
    <row r="142" spans="2:5" s="20" customFormat="1" x14ac:dyDescent="0.2">
      <c r="B142" s="49"/>
      <c r="C142" s="50"/>
      <c r="D142" s="50"/>
      <c r="E142" s="49"/>
    </row>
    <row r="143" spans="2:5" s="20" customFormat="1" x14ac:dyDescent="0.2">
      <c r="B143" s="49"/>
      <c r="C143" s="50"/>
      <c r="D143" s="50"/>
      <c r="E143" s="49"/>
    </row>
    <row r="144" spans="2:5" s="20" customFormat="1" x14ac:dyDescent="0.2">
      <c r="B144" s="49"/>
      <c r="C144" s="50"/>
      <c r="D144" s="50"/>
      <c r="E144" s="49"/>
    </row>
    <row r="145" spans="2:5" s="20" customFormat="1" x14ac:dyDescent="0.2">
      <c r="B145" s="49"/>
      <c r="C145" s="50"/>
      <c r="D145" s="50"/>
      <c r="E145" s="49"/>
    </row>
    <row r="146" spans="2:5" s="20" customFormat="1" x14ac:dyDescent="0.2">
      <c r="B146" s="49"/>
      <c r="C146" s="50"/>
      <c r="D146" s="50"/>
      <c r="E146" s="49"/>
    </row>
    <row r="147" spans="2:5" s="20" customFormat="1" x14ac:dyDescent="0.2">
      <c r="B147" s="49"/>
      <c r="C147" s="50"/>
      <c r="D147" s="50"/>
      <c r="E147" s="49"/>
    </row>
    <row r="148" spans="2:5" s="20" customFormat="1" x14ac:dyDescent="0.2">
      <c r="B148" s="49"/>
      <c r="C148" s="50"/>
      <c r="D148" s="50"/>
      <c r="E148" s="49"/>
    </row>
    <row r="149" spans="2:5" s="20" customFormat="1" x14ac:dyDescent="0.2">
      <c r="B149" s="49"/>
      <c r="C149" s="50"/>
      <c r="D149" s="50"/>
      <c r="E149" s="49"/>
    </row>
    <row r="150" spans="2:5" s="20" customFormat="1" x14ac:dyDescent="0.2">
      <c r="B150" s="49"/>
      <c r="C150" s="50"/>
      <c r="D150" s="50"/>
      <c r="E150" s="49"/>
    </row>
    <row r="151" spans="2:5" s="20" customFormat="1" x14ac:dyDescent="0.2">
      <c r="B151" s="49"/>
      <c r="C151" s="50"/>
      <c r="D151" s="50"/>
      <c r="E151" s="49"/>
    </row>
    <row r="152" spans="2:5" s="20" customFormat="1" x14ac:dyDescent="0.2">
      <c r="B152" s="49"/>
      <c r="C152" s="50"/>
      <c r="D152" s="50"/>
      <c r="E152" s="49"/>
    </row>
    <row r="153" spans="2:5" x14ac:dyDescent="0.2">
      <c r="B153" s="35"/>
      <c r="C153" s="36"/>
      <c r="D153" s="36"/>
      <c r="E153" s="35"/>
    </row>
    <row r="154" spans="2:5" x14ac:dyDescent="0.2">
      <c r="B154" s="35"/>
      <c r="C154" s="36"/>
      <c r="D154" s="36"/>
      <c r="E154" s="35"/>
    </row>
    <row r="155" spans="2:5" x14ac:dyDescent="0.2">
      <c r="B155" s="35"/>
      <c r="C155" s="36"/>
      <c r="D155" s="36"/>
      <c r="E155" s="35"/>
    </row>
    <row r="156" spans="2:5" x14ac:dyDescent="0.2">
      <c r="B156" s="35"/>
      <c r="C156" s="36"/>
      <c r="D156" s="36"/>
      <c r="E156" s="35"/>
    </row>
    <row r="157" spans="2:5" x14ac:dyDescent="0.2">
      <c r="B157" s="35"/>
      <c r="C157" s="36"/>
      <c r="D157" s="36"/>
      <c r="E157" s="35"/>
    </row>
    <row r="158" spans="2:5" x14ac:dyDescent="0.2">
      <c r="B158" s="35"/>
      <c r="C158" s="36"/>
      <c r="D158" s="36"/>
      <c r="E158" s="35"/>
    </row>
    <row r="159" spans="2:5" x14ac:dyDescent="0.2">
      <c r="B159" s="35"/>
      <c r="C159" s="36"/>
      <c r="D159" s="36"/>
      <c r="E159" s="35"/>
    </row>
    <row r="160" spans="2:5" x14ac:dyDescent="0.2">
      <c r="B160" s="35"/>
      <c r="C160" s="36"/>
      <c r="D160" s="36"/>
      <c r="E160" s="35"/>
    </row>
    <row r="161" spans="2:5" x14ac:dyDescent="0.2">
      <c r="B161" s="35"/>
      <c r="C161" s="36"/>
      <c r="D161" s="36"/>
      <c r="E161" s="35"/>
    </row>
    <row r="162" spans="2:5" x14ac:dyDescent="0.2">
      <c r="B162" s="35"/>
      <c r="C162" s="36"/>
      <c r="D162" s="36"/>
      <c r="E162" s="35"/>
    </row>
    <row r="163" spans="2:5" x14ac:dyDescent="0.2">
      <c r="B163" s="35"/>
      <c r="C163" s="36"/>
      <c r="D163" s="36"/>
      <c r="E163" s="35"/>
    </row>
    <row r="164" spans="2:5" x14ac:dyDescent="0.2">
      <c r="B164" s="35"/>
      <c r="C164" s="36"/>
      <c r="D164" s="36"/>
      <c r="E164" s="35"/>
    </row>
    <row r="165" spans="2:5" x14ac:dyDescent="0.2">
      <c r="B165" s="35"/>
      <c r="C165" s="36"/>
      <c r="D165" s="36"/>
      <c r="E165" s="35"/>
    </row>
    <row r="166" spans="2:5" x14ac:dyDescent="0.2">
      <c r="B166" s="35"/>
      <c r="C166" s="36"/>
      <c r="D166" s="36"/>
      <c r="E166" s="35"/>
    </row>
    <row r="167" spans="2:5" x14ac:dyDescent="0.2">
      <c r="B167" s="35"/>
      <c r="C167" s="36"/>
      <c r="D167" s="36"/>
      <c r="E167" s="35"/>
    </row>
    <row r="168" spans="2:5" x14ac:dyDescent="0.2">
      <c r="B168" s="35"/>
      <c r="C168" s="36"/>
      <c r="D168" s="36"/>
      <c r="E168" s="35"/>
    </row>
    <row r="169" spans="2:5" x14ac:dyDescent="0.2">
      <c r="B169" s="35"/>
      <c r="C169" s="36"/>
      <c r="D169" s="36"/>
      <c r="E169" s="35"/>
    </row>
    <row r="170" spans="2:5" x14ac:dyDescent="0.2">
      <c r="B170" s="35"/>
      <c r="C170" s="36"/>
      <c r="D170" s="36"/>
      <c r="E170" s="35"/>
    </row>
    <row r="171" spans="2:5" x14ac:dyDescent="0.2">
      <c r="B171" s="35"/>
      <c r="C171" s="36"/>
      <c r="D171" s="36"/>
      <c r="E171" s="35"/>
    </row>
    <row r="172" spans="2:5" x14ac:dyDescent="0.2">
      <c r="B172" s="35"/>
      <c r="C172" s="36"/>
      <c r="D172" s="36"/>
      <c r="E172" s="35"/>
    </row>
    <row r="173" spans="2:5" x14ac:dyDescent="0.2">
      <c r="B173" s="35"/>
      <c r="C173" s="36"/>
      <c r="D173" s="36"/>
      <c r="E173" s="35"/>
    </row>
    <row r="174" spans="2:5" x14ac:dyDescent="0.2">
      <c r="B174" s="35"/>
      <c r="C174" s="36"/>
      <c r="D174" s="36"/>
      <c r="E174" s="35"/>
    </row>
    <row r="175" spans="2:5" x14ac:dyDescent="0.2">
      <c r="B175" s="35"/>
      <c r="C175" s="36"/>
      <c r="D175" s="36"/>
      <c r="E175" s="35"/>
    </row>
    <row r="176" spans="2:5" x14ac:dyDescent="0.2">
      <c r="B176" s="35"/>
      <c r="C176" s="36"/>
      <c r="D176" s="36"/>
      <c r="E176" s="35"/>
    </row>
    <row r="177" spans="2:5" x14ac:dyDescent="0.2">
      <c r="B177" s="35"/>
      <c r="C177" s="36"/>
      <c r="D177" s="36"/>
      <c r="E177" s="35"/>
    </row>
    <row r="178" spans="2:5" x14ac:dyDescent="0.2">
      <c r="B178" s="35"/>
      <c r="C178" s="36"/>
      <c r="D178" s="36"/>
      <c r="E178" s="35"/>
    </row>
    <row r="179" spans="2:5" x14ac:dyDescent="0.2">
      <c r="B179" s="35"/>
      <c r="C179" s="36"/>
      <c r="D179" s="36"/>
      <c r="E179" s="35"/>
    </row>
    <row r="180" spans="2:5" x14ac:dyDescent="0.2">
      <c r="B180" s="35"/>
      <c r="C180" s="36"/>
      <c r="D180" s="36"/>
      <c r="E180" s="35"/>
    </row>
    <row r="181" spans="2:5" x14ac:dyDescent="0.2">
      <c r="B181" s="35"/>
      <c r="C181" s="36"/>
      <c r="D181" s="36"/>
      <c r="E181" s="35"/>
    </row>
    <row r="182" spans="2:5" x14ac:dyDescent="0.2">
      <c r="B182" s="35"/>
      <c r="C182" s="36"/>
      <c r="D182" s="36"/>
      <c r="E182" s="35"/>
    </row>
    <row r="183" spans="2:5" x14ac:dyDescent="0.2">
      <c r="B183" s="35"/>
      <c r="C183" s="36"/>
      <c r="D183" s="36"/>
      <c r="E183" s="35"/>
    </row>
    <row r="184" spans="2:5" x14ac:dyDescent="0.2">
      <c r="B184" s="35"/>
      <c r="C184" s="36"/>
      <c r="D184" s="36"/>
      <c r="E184" s="35"/>
    </row>
    <row r="185" spans="2:5" x14ac:dyDescent="0.2">
      <c r="B185" s="35"/>
      <c r="C185" s="36"/>
      <c r="D185" s="36"/>
      <c r="E185" s="35"/>
    </row>
    <row r="186" spans="2:5" x14ac:dyDescent="0.2">
      <c r="B186" s="35"/>
      <c r="C186" s="36"/>
      <c r="D186" s="36"/>
      <c r="E186" s="35"/>
    </row>
    <row r="187" spans="2:5" x14ac:dyDescent="0.2">
      <c r="B187" s="35"/>
      <c r="C187" s="36"/>
      <c r="D187" s="36"/>
      <c r="E187" s="35"/>
    </row>
    <row r="188" spans="2:5" x14ac:dyDescent="0.2">
      <c r="B188" s="35"/>
      <c r="C188" s="36"/>
      <c r="D188" s="36"/>
      <c r="E188" s="35"/>
    </row>
    <row r="189" spans="2:5" x14ac:dyDescent="0.2">
      <c r="B189" s="35"/>
      <c r="C189" s="36"/>
      <c r="D189" s="36"/>
      <c r="E189" s="35"/>
    </row>
    <row r="190" spans="2:5" x14ac:dyDescent="0.2">
      <c r="B190" s="35"/>
      <c r="C190" s="36"/>
      <c r="D190" s="36"/>
      <c r="E190" s="35"/>
    </row>
    <row r="191" spans="2:5" x14ac:dyDescent="0.2">
      <c r="B191" s="35"/>
      <c r="C191" s="36"/>
      <c r="D191" s="36"/>
      <c r="E191" s="35"/>
    </row>
    <row r="192" spans="2:5" x14ac:dyDescent="0.2">
      <c r="B192" s="35"/>
      <c r="C192" s="36"/>
      <c r="D192" s="36"/>
      <c r="E192" s="35"/>
    </row>
    <row r="193" spans="2:5" x14ac:dyDescent="0.2">
      <c r="B193" s="35"/>
      <c r="C193" s="36"/>
      <c r="D193" s="36"/>
      <c r="E193" s="35"/>
    </row>
    <row r="194" spans="2:5" x14ac:dyDescent="0.2">
      <c r="B194" s="35"/>
      <c r="C194" s="36"/>
      <c r="D194" s="36"/>
      <c r="E194" s="35"/>
    </row>
    <row r="195" spans="2:5" x14ac:dyDescent="0.2">
      <c r="B195" s="35"/>
      <c r="C195" s="36"/>
      <c r="D195" s="36"/>
      <c r="E195" s="35"/>
    </row>
    <row r="196" spans="2:5" x14ac:dyDescent="0.2">
      <c r="B196" s="35"/>
      <c r="C196" s="36"/>
      <c r="D196" s="36"/>
      <c r="E196" s="35"/>
    </row>
    <row r="197" spans="2:5" x14ac:dyDescent="0.2">
      <c r="B197" s="35"/>
      <c r="C197" s="36"/>
      <c r="D197" s="36"/>
      <c r="E197" s="35"/>
    </row>
    <row r="198" spans="2:5" x14ac:dyDescent="0.2">
      <c r="B198" s="35"/>
      <c r="C198" s="36"/>
      <c r="D198" s="36"/>
      <c r="E198" s="35"/>
    </row>
    <row r="199" spans="2:5" x14ac:dyDescent="0.2">
      <c r="B199" s="35"/>
      <c r="C199" s="36"/>
      <c r="D199" s="36"/>
      <c r="E199" s="35"/>
    </row>
    <row r="200" spans="2:5" x14ac:dyDescent="0.2">
      <c r="B200" s="35"/>
      <c r="C200" s="36"/>
      <c r="D200" s="36"/>
      <c r="E200" s="35"/>
    </row>
    <row r="201" spans="2:5" x14ac:dyDescent="0.2">
      <c r="B201" s="35"/>
      <c r="C201" s="36"/>
      <c r="D201" s="36"/>
      <c r="E201" s="35"/>
    </row>
    <row r="202" spans="2:5" x14ac:dyDescent="0.2">
      <c r="B202" s="35"/>
      <c r="C202" s="36"/>
      <c r="D202" s="36"/>
      <c r="E202" s="35"/>
    </row>
    <row r="203" spans="2:5" x14ac:dyDescent="0.2">
      <c r="B203" s="35"/>
      <c r="C203" s="36"/>
      <c r="D203" s="36"/>
      <c r="E203" s="35"/>
    </row>
    <row r="204" spans="2:5" x14ac:dyDescent="0.2">
      <c r="B204" s="35"/>
      <c r="C204" s="36"/>
      <c r="D204" s="36"/>
      <c r="E204" s="35"/>
    </row>
    <row r="205" spans="2:5" x14ac:dyDescent="0.2">
      <c r="B205" s="35"/>
      <c r="C205" s="36"/>
      <c r="D205" s="36"/>
      <c r="E205" s="35"/>
    </row>
    <row r="206" spans="2:5" x14ac:dyDescent="0.2">
      <c r="B206" s="35"/>
      <c r="C206" s="36"/>
      <c r="D206" s="36"/>
      <c r="E206" s="35"/>
    </row>
    <row r="207" spans="2:5" x14ac:dyDescent="0.2">
      <c r="B207" s="35"/>
      <c r="C207" s="36"/>
      <c r="D207" s="36"/>
      <c r="E207" s="35"/>
    </row>
    <row r="208" spans="2:5" x14ac:dyDescent="0.2">
      <c r="B208" s="35"/>
      <c r="C208" s="36"/>
      <c r="D208" s="36"/>
      <c r="E208" s="35"/>
    </row>
    <row r="209" spans="2:5" x14ac:dyDescent="0.2">
      <c r="B209" s="35"/>
      <c r="C209" s="36"/>
      <c r="D209" s="36"/>
      <c r="E209" s="35"/>
    </row>
    <row r="210" spans="2:5" x14ac:dyDescent="0.2">
      <c r="B210" s="35"/>
      <c r="C210" s="36"/>
      <c r="D210" s="36"/>
      <c r="E210" s="35"/>
    </row>
    <row r="211" spans="2:5" x14ac:dyDescent="0.2">
      <c r="B211" s="35"/>
      <c r="C211" s="36"/>
      <c r="D211" s="36"/>
      <c r="E211" s="35"/>
    </row>
    <row r="212" spans="2:5" x14ac:dyDescent="0.2">
      <c r="B212" s="35"/>
      <c r="C212" s="36"/>
      <c r="D212" s="36"/>
      <c r="E212" s="35"/>
    </row>
    <row r="213" spans="2:5" x14ac:dyDescent="0.2">
      <c r="B213" s="35"/>
      <c r="C213" s="36"/>
      <c r="D213" s="36"/>
      <c r="E213" s="35"/>
    </row>
    <row r="214" spans="2:5" x14ac:dyDescent="0.2">
      <c r="B214" s="35"/>
      <c r="C214" s="36"/>
      <c r="D214" s="36"/>
      <c r="E214" s="35"/>
    </row>
    <row r="215" spans="2:5" x14ac:dyDescent="0.2">
      <c r="B215" s="35"/>
      <c r="C215" s="36"/>
      <c r="D215" s="36"/>
      <c r="E215" s="35"/>
    </row>
    <row r="216" spans="2:5" x14ac:dyDescent="0.2">
      <c r="B216" s="35"/>
      <c r="C216" s="36"/>
      <c r="D216" s="36"/>
      <c r="E216" s="35"/>
    </row>
    <row r="217" spans="2:5" x14ac:dyDescent="0.2">
      <c r="B217" s="35"/>
      <c r="C217" s="36"/>
      <c r="D217" s="36"/>
      <c r="E217" s="35"/>
    </row>
    <row r="218" spans="2:5" x14ac:dyDescent="0.2">
      <c r="B218" s="35"/>
      <c r="C218" s="36"/>
      <c r="D218" s="36"/>
      <c r="E218" s="35"/>
    </row>
    <row r="219" spans="2:5" x14ac:dyDescent="0.2">
      <c r="B219" s="35"/>
      <c r="C219" s="36"/>
      <c r="D219" s="36"/>
      <c r="E219" s="35"/>
    </row>
    <row r="220" spans="2:5" x14ac:dyDescent="0.2">
      <c r="B220" s="35"/>
      <c r="C220" s="36"/>
      <c r="D220" s="36"/>
      <c r="E220" s="35"/>
    </row>
    <row r="221" spans="2:5" x14ac:dyDescent="0.2">
      <c r="B221" s="35"/>
      <c r="C221" s="36"/>
      <c r="D221" s="36"/>
      <c r="E221" s="35"/>
    </row>
    <row r="222" spans="2:5" x14ac:dyDescent="0.2">
      <c r="B222" s="35"/>
      <c r="C222" s="36"/>
      <c r="D222" s="36"/>
      <c r="E222" s="35"/>
    </row>
    <row r="223" spans="2:5" x14ac:dyDescent="0.2">
      <c r="B223" s="35"/>
      <c r="C223" s="36"/>
      <c r="D223" s="36"/>
      <c r="E223" s="35"/>
    </row>
    <row r="224" spans="2:5" x14ac:dyDescent="0.2">
      <c r="B224" s="35"/>
      <c r="C224" s="36"/>
      <c r="D224" s="36"/>
      <c r="E224" s="35"/>
    </row>
    <row r="225" spans="2:5" x14ac:dyDescent="0.2">
      <c r="B225" s="35"/>
      <c r="C225" s="36"/>
      <c r="D225" s="36"/>
      <c r="E225" s="35"/>
    </row>
    <row r="226" spans="2:5" x14ac:dyDescent="0.2">
      <c r="B226" s="35"/>
      <c r="C226" s="36"/>
      <c r="D226" s="36"/>
      <c r="E226" s="35"/>
    </row>
    <row r="227" spans="2:5" x14ac:dyDescent="0.2">
      <c r="B227" s="35"/>
      <c r="C227" s="36"/>
      <c r="D227" s="36"/>
      <c r="E227" s="35"/>
    </row>
    <row r="228" spans="2:5" x14ac:dyDescent="0.2">
      <c r="B228" s="35"/>
      <c r="C228" s="36"/>
      <c r="D228" s="36"/>
      <c r="E228" s="35"/>
    </row>
    <row r="229" spans="2:5" x14ac:dyDescent="0.2">
      <c r="B229" s="35"/>
      <c r="C229" s="36"/>
      <c r="D229" s="36"/>
      <c r="E229" s="35"/>
    </row>
    <row r="230" spans="2:5" x14ac:dyDescent="0.2">
      <c r="B230" s="35"/>
      <c r="C230" s="36"/>
      <c r="D230" s="36"/>
      <c r="E230" s="35"/>
    </row>
    <row r="231" spans="2:5" x14ac:dyDescent="0.2">
      <c r="B231" s="35"/>
      <c r="C231" s="36"/>
      <c r="D231" s="36"/>
      <c r="E231" s="35"/>
    </row>
    <row r="232" spans="2:5" x14ac:dyDescent="0.2">
      <c r="B232" s="35"/>
      <c r="C232" s="36"/>
      <c r="D232" s="36"/>
      <c r="E232" s="35"/>
    </row>
    <row r="233" spans="2:5" x14ac:dyDescent="0.2">
      <c r="B233" s="35"/>
      <c r="C233" s="36"/>
      <c r="D233" s="36"/>
      <c r="E233" s="35"/>
    </row>
    <row r="234" spans="2:5" x14ac:dyDescent="0.2">
      <c r="B234" s="35"/>
      <c r="C234" s="36"/>
      <c r="D234" s="36"/>
      <c r="E234" s="35"/>
    </row>
    <row r="235" spans="2:5" x14ac:dyDescent="0.2">
      <c r="B235" s="35"/>
      <c r="C235" s="36"/>
      <c r="D235" s="36"/>
      <c r="E235" s="35"/>
    </row>
    <row r="236" spans="2:5" x14ac:dyDescent="0.2">
      <c r="B236" s="35"/>
      <c r="C236" s="36"/>
      <c r="D236" s="36"/>
      <c r="E236" s="35"/>
    </row>
    <row r="237" spans="2:5" x14ac:dyDescent="0.2">
      <c r="B237" s="35"/>
      <c r="C237" s="36"/>
      <c r="D237" s="36"/>
      <c r="E237" s="35"/>
    </row>
    <row r="238" spans="2:5" x14ac:dyDescent="0.2">
      <c r="B238" s="35"/>
      <c r="C238" s="36"/>
      <c r="D238" s="36"/>
      <c r="E238" s="35"/>
    </row>
    <row r="239" spans="2:5" x14ac:dyDescent="0.2">
      <c r="B239" s="35"/>
      <c r="C239" s="36"/>
      <c r="D239" s="36"/>
      <c r="E239" s="35"/>
    </row>
    <row r="240" spans="2:5" x14ac:dyDescent="0.2">
      <c r="B240" s="35"/>
      <c r="C240" s="36"/>
      <c r="D240" s="36"/>
      <c r="E240" s="35"/>
    </row>
    <row r="241" spans="2:5" x14ac:dyDescent="0.2">
      <c r="B241" s="35"/>
      <c r="C241" s="36"/>
      <c r="D241" s="36"/>
      <c r="E241" s="35"/>
    </row>
    <row r="242" spans="2:5" x14ac:dyDescent="0.2">
      <c r="B242" s="35"/>
      <c r="C242" s="36"/>
      <c r="D242" s="36"/>
      <c r="E242" s="35"/>
    </row>
    <row r="243" spans="2:5" x14ac:dyDescent="0.2">
      <c r="B243" s="35"/>
      <c r="C243" s="36"/>
      <c r="D243" s="36"/>
      <c r="E243" s="35"/>
    </row>
    <row r="244" spans="2:5" x14ac:dyDescent="0.2">
      <c r="B244" s="35"/>
      <c r="C244" s="36"/>
      <c r="D244" s="36"/>
      <c r="E244" s="35"/>
    </row>
    <row r="245" spans="2:5" x14ac:dyDescent="0.2">
      <c r="B245" s="35"/>
      <c r="C245" s="36"/>
      <c r="D245" s="36"/>
      <c r="E245" s="35"/>
    </row>
    <row r="246" spans="2:5" x14ac:dyDescent="0.2">
      <c r="B246" s="35"/>
      <c r="C246" s="36"/>
      <c r="D246" s="36"/>
      <c r="E246" s="35"/>
    </row>
    <row r="247" spans="2:5" x14ac:dyDescent="0.2">
      <c r="B247" s="35"/>
      <c r="C247" s="36"/>
      <c r="D247" s="36"/>
      <c r="E247" s="35"/>
    </row>
    <row r="248" spans="2:5" x14ac:dyDescent="0.2">
      <c r="B248" s="35"/>
      <c r="C248" s="36"/>
      <c r="D248" s="36"/>
      <c r="E248" s="35"/>
    </row>
    <row r="249" spans="2:5" x14ac:dyDescent="0.2">
      <c r="B249" s="35"/>
      <c r="C249" s="36"/>
      <c r="D249" s="36"/>
      <c r="E249" s="35"/>
    </row>
    <row r="250" spans="2:5" x14ac:dyDescent="0.2">
      <c r="B250" s="35"/>
      <c r="C250" s="36"/>
      <c r="D250" s="36"/>
      <c r="E250" s="35"/>
    </row>
    <row r="251" spans="2:5" x14ac:dyDescent="0.2">
      <c r="B251" s="35"/>
      <c r="C251" s="36"/>
      <c r="D251" s="36"/>
      <c r="E251" s="35"/>
    </row>
    <row r="252" spans="2:5" x14ac:dyDescent="0.2">
      <c r="B252" s="35"/>
      <c r="C252" s="36"/>
      <c r="D252" s="36"/>
      <c r="E252" s="35"/>
    </row>
    <row r="253" spans="2:5" x14ac:dyDescent="0.2">
      <c r="B253" s="35"/>
      <c r="C253" s="36"/>
      <c r="D253" s="36"/>
      <c r="E253" s="35"/>
    </row>
    <row r="254" spans="2:5" x14ac:dyDescent="0.2">
      <c r="B254" s="35"/>
      <c r="C254" s="36"/>
      <c r="D254" s="36"/>
      <c r="E254" s="35"/>
    </row>
    <row r="255" spans="2:5" x14ac:dyDescent="0.2">
      <c r="B255" s="35"/>
      <c r="C255" s="36"/>
      <c r="D255" s="36"/>
      <c r="E255" s="35"/>
    </row>
    <row r="256" spans="2:5" x14ac:dyDescent="0.2">
      <c r="B256" s="35"/>
      <c r="C256" s="36"/>
      <c r="D256" s="36"/>
      <c r="E256" s="35"/>
    </row>
    <row r="257" spans="2:5" x14ac:dyDescent="0.2">
      <c r="B257" s="35"/>
      <c r="C257" s="36"/>
      <c r="D257" s="36"/>
      <c r="E257" s="35"/>
    </row>
    <row r="258" spans="2:5" x14ac:dyDescent="0.2">
      <c r="B258" s="35"/>
      <c r="C258" s="36"/>
      <c r="D258" s="36"/>
      <c r="E258" s="35"/>
    </row>
    <row r="259" spans="2:5" x14ac:dyDescent="0.2">
      <c r="B259" s="35"/>
      <c r="C259" s="36"/>
      <c r="D259" s="36"/>
      <c r="E259" s="35"/>
    </row>
    <row r="260" spans="2:5" x14ac:dyDescent="0.2">
      <c r="B260" s="35"/>
      <c r="C260" s="36"/>
      <c r="D260" s="36"/>
      <c r="E260" s="35"/>
    </row>
    <row r="261" spans="2:5" x14ac:dyDescent="0.2">
      <c r="B261" s="35"/>
      <c r="C261" s="36"/>
      <c r="D261" s="36"/>
      <c r="E261" s="35"/>
    </row>
    <row r="262" spans="2:5" x14ac:dyDescent="0.2">
      <c r="B262" s="35"/>
      <c r="C262" s="36"/>
      <c r="D262" s="36"/>
      <c r="E262" s="35"/>
    </row>
    <row r="263" spans="2:5" x14ac:dyDescent="0.2">
      <c r="B263" s="35"/>
      <c r="C263" s="36"/>
      <c r="D263" s="36"/>
      <c r="E263" s="35"/>
    </row>
    <row r="264" spans="2:5" x14ac:dyDescent="0.2">
      <c r="B264" s="35"/>
      <c r="C264" s="36"/>
      <c r="D264" s="36"/>
      <c r="E264" s="35"/>
    </row>
    <row r="265" spans="2:5" x14ac:dyDescent="0.2">
      <c r="B265" s="35"/>
      <c r="C265" s="36"/>
      <c r="D265" s="36"/>
      <c r="E265" s="35"/>
    </row>
    <row r="266" spans="2:5" x14ac:dyDescent="0.2">
      <c r="B266" s="35"/>
      <c r="C266" s="36"/>
      <c r="D266" s="36"/>
      <c r="E266" s="35"/>
    </row>
    <row r="267" spans="2:5" x14ac:dyDescent="0.2">
      <c r="B267" s="35"/>
      <c r="C267" s="36"/>
      <c r="D267" s="36"/>
      <c r="E267" s="35"/>
    </row>
    <row r="268" spans="2:5" x14ac:dyDescent="0.2">
      <c r="B268" s="35"/>
      <c r="C268" s="36"/>
      <c r="D268" s="36"/>
      <c r="E268" s="35"/>
    </row>
    <row r="269" spans="2:5" x14ac:dyDescent="0.2">
      <c r="B269" s="35"/>
      <c r="C269" s="36"/>
      <c r="D269" s="36"/>
      <c r="E269" s="35"/>
    </row>
    <row r="270" spans="2:5" x14ac:dyDescent="0.2">
      <c r="B270" s="35"/>
      <c r="C270" s="36"/>
      <c r="D270" s="36"/>
      <c r="E270" s="35"/>
    </row>
    <row r="271" spans="2:5" x14ac:dyDescent="0.2">
      <c r="B271" s="35"/>
      <c r="C271" s="36"/>
      <c r="D271" s="36"/>
      <c r="E271" s="35"/>
    </row>
    <row r="272" spans="2:5" x14ac:dyDescent="0.2">
      <c r="B272" s="35"/>
      <c r="C272" s="36"/>
      <c r="D272" s="36"/>
      <c r="E272" s="35"/>
    </row>
    <row r="273" spans="2:5" x14ac:dyDescent="0.2">
      <c r="B273" s="35"/>
      <c r="C273" s="36"/>
      <c r="D273" s="36"/>
      <c r="E273" s="35"/>
    </row>
    <row r="274" spans="2:5" x14ac:dyDescent="0.2">
      <c r="B274" s="35"/>
      <c r="C274" s="36"/>
      <c r="D274" s="36"/>
      <c r="E274" s="35"/>
    </row>
    <row r="275" spans="2:5" x14ac:dyDescent="0.2">
      <c r="B275" s="35"/>
      <c r="C275" s="36"/>
      <c r="D275" s="36"/>
      <c r="E275" s="35"/>
    </row>
    <row r="276" spans="2:5" x14ac:dyDescent="0.2">
      <c r="B276" s="35"/>
      <c r="C276" s="36"/>
      <c r="D276" s="36"/>
      <c r="E276" s="35"/>
    </row>
    <row r="277" spans="2:5" x14ac:dyDescent="0.2">
      <c r="B277" s="35"/>
      <c r="C277" s="36"/>
      <c r="D277" s="36"/>
      <c r="E277" s="35"/>
    </row>
    <row r="278" spans="2:5" x14ac:dyDescent="0.2">
      <c r="B278" s="35"/>
      <c r="C278" s="36"/>
      <c r="D278" s="36"/>
      <c r="E278" s="35"/>
    </row>
    <row r="279" spans="2:5" x14ac:dyDescent="0.2">
      <c r="B279" s="35"/>
      <c r="C279" s="36"/>
      <c r="D279" s="36"/>
      <c r="E279" s="35"/>
    </row>
    <row r="280" spans="2:5" x14ac:dyDescent="0.2">
      <c r="B280" s="35"/>
      <c r="C280" s="36"/>
      <c r="D280" s="36"/>
      <c r="E280" s="35"/>
    </row>
    <row r="281" spans="2:5" x14ac:dyDescent="0.2">
      <c r="B281" s="35"/>
      <c r="C281" s="36"/>
      <c r="D281" s="36"/>
      <c r="E281" s="35"/>
    </row>
    <row r="282" spans="2:5" x14ac:dyDescent="0.2">
      <c r="B282" s="35"/>
      <c r="C282" s="36"/>
      <c r="D282" s="36"/>
      <c r="E282" s="35"/>
    </row>
    <row r="283" spans="2:5" x14ac:dyDescent="0.2">
      <c r="B283" s="35"/>
      <c r="C283" s="36"/>
      <c r="D283" s="36"/>
      <c r="E283" s="35"/>
    </row>
    <row r="284" spans="2:5" x14ac:dyDescent="0.2">
      <c r="B284" s="35"/>
      <c r="C284" s="36"/>
      <c r="D284" s="36"/>
      <c r="E284" s="35"/>
    </row>
    <row r="285" spans="2:5" x14ac:dyDescent="0.2">
      <c r="B285" s="35"/>
      <c r="C285" s="36"/>
      <c r="D285" s="36"/>
      <c r="E285" s="35"/>
    </row>
    <row r="286" spans="2:5" x14ac:dyDescent="0.2">
      <c r="B286" s="35"/>
      <c r="C286" s="36"/>
      <c r="D286" s="36"/>
      <c r="E286" s="35"/>
    </row>
    <row r="287" spans="2:5" x14ac:dyDescent="0.2">
      <c r="B287" s="35"/>
      <c r="C287" s="36"/>
      <c r="D287" s="36"/>
      <c r="E287" s="35"/>
    </row>
    <row r="288" spans="2:5" x14ac:dyDescent="0.2">
      <c r="B288" s="35"/>
      <c r="C288" s="36"/>
      <c r="D288" s="36"/>
      <c r="E288" s="35"/>
    </row>
    <row r="289" spans="2:5" x14ac:dyDescent="0.2">
      <c r="B289" s="35"/>
      <c r="C289" s="36"/>
      <c r="D289" s="36"/>
      <c r="E289" s="35"/>
    </row>
    <row r="290" spans="2:5" x14ac:dyDescent="0.2">
      <c r="B290" s="35"/>
      <c r="C290" s="36"/>
      <c r="D290" s="36"/>
      <c r="E290" s="35"/>
    </row>
    <row r="291" spans="2:5" x14ac:dyDescent="0.2">
      <c r="B291" s="35"/>
      <c r="C291" s="36"/>
      <c r="D291" s="36"/>
      <c r="E291" s="35"/>
    </row>
    <row r="292" spans="2:5" x14ac:dyDescent="0.2">
      <c r="B292" s="35"/>
      <c r="C292" s="36"/>
      <c r="D292" s="36"/>
      <c r="E292" s="35"/>
    </row>
    <row r="293" spans="2:5" x14ac:dyDescent="0.2">
      <c r="B293" s="35"/>
      <c r="C293" s="36"/>
      <c r="D293" s="36"/>
      <c r="E293" s="35"/>
    </row>
    <row r="294" spans="2:5" x14ac:dyDescent="0.2">
      <c r="B294" s="35"/>
      <c r="C294" s="36"/>
      <c r="D294" s="36"/>
      <c r="E294" s="35"/>
    </row>
    <row r="295" spans="2:5" x14ac:dyDescent="0.2">
      <c r="B295" s="35"/>
      <c r="C295" s="36"/>
      <c r="D295" s="36"/>
      <c r="E295" s="35"/>
    </row>
    <row r="296" spans="2:5" x14ac:dyDescent="0.2">
      <c r="B296" s="35"/>
      <c r="C296" s="36"/>
      <c r="D296" s="36"/>
      <c r="E296" s="35"/>
    </row>
    <row r="297" spans="2:5" x14ac:dyDescent="0.2">
      <c r="B297" s="35"/>
      <c r="C297" s="36"/>
      <c r="D297" s="36"/>
      <c r="E297" s="35"/>
    </row>
    <row r="298" spans="2:5" x14ac:dyDescent="0.2">
      <c r="B298" s="35"/>
      <c r="C298" s="36"/>
      <c r="D298" s="36"/>
      <c r="E298" s="35"/>
    </row>
    <row r="299" spans="2:5" x14ac:dyDescent="0.2">
      <c r="B299" s="35"/>
      <c r="C299" s="36"/>
      <c r="D299" s="36"/>
      <c r="E299" s="35"/>
    </row>
    <row r="300" spans="2:5" x14ac:dyDescent="0.2">
      <c r="B300" s="35"/>
      <c r="C300" s="36"/>
      <c r="D300" s="36"/>
      <c r="E300" s="35"/>
    </row>
    <row r="301" spans="2:5" x14ac:dyDescent="0.2">
      <c r="B301" s="35"/>
      <c r="C301" s="36"/>
      <c r="D301" s="36"/>
      <c r="E301" s="35"/>
    </row>
    <row r="302" spans="2:5" x14ac:dyDescent="0.2">
      <c r="B302" s="35"/>
      <c r="C302" s="36"/>
      <c r="D302" s="36"/>
      <c r="E302" s="35"/>
    </row>
    <row r="303" spans="2:5" x14ac:dyDescent="0.2">
      <c r="B303" s="35"/>
      <c r="C303" s="36"/>
      <c r="D303" s="36"/>
      <c r="E303" s="35"/>
    </row>
    <row r="304" spans="2:5" x14ac:dyDescent="0.2">
      <c r="B304" s="35"/>
      <c r="C304" s="36"/>
      <c r="D304" s="36"/>
      <c r="E304" s="35"/>
    </row>
    <row r="305" spans="2:5" x14ac:dyDescent="0.2">
      <c r="B305" s="35"/>
      <c r="C305" s="36"/>
      <c r="D305" s="36"/>
      <c r="E305" s="35"/>
    </row>
    <row r="306" spans="2:5" x14ac:dyDescent="0.2">
      <c r="B306" s="35"/>
      <c r="C306" s="36"/>
      <c r="D306" s="36"/>
      <c r="E306" s="35"/>
    </row>
    <row r="307" spans="2:5" x14ac:dyDescent="0.2">
      <c r="B307" s="35"/>
      <c r="C307" s="36"/>
      <c r="D307" s="36"/>
      <c r="E307" s="35"/>
    </row>
    <row r="308" spans="2:5" x14ac:dyDescent="0.2">
      <c r="B308" s="35"/>
      <c r="C308" s="36"/>
      <c r="D308" s="36"/>
      <c r="E308" s="35"/>
    </row>
    <row r="309" spans="2:5" x14ac:dyDescent="0.2">
      <c r="B309" s="35"/>
      <c r="C309" s="36"/>
      <c r="D309" s="36"/>
      <c r="E309" s="35"/>
    </row>
    <row r="310" spans="2:5" x14ac:dyDescent="0.2">
      <c r="B310" s="35"/>
      <c r="C310" s="36"/>
      <c r="D310" s="36"/>
      <c r="E310" s="35"/>
    </row>
    <row r="311" spans="2:5" x14ac:dyDescent="0.2">
      <c r="B311" s="35"/>
      <c r="C311" s="36"/>
      <c r="D311" s="36"/>
      <c r="E311" s="35"/>
    </row>
    <row r="312" spans="2:5" x14ac:dyDescent="0.2">
      <c r="B312" s="35"/>
      <c r="C312" s="36"/>
      <c r="D312" s="36"/>
      <c r="E312" s="35"/>
    </row>
    <row r="313" spans="2:5" x14ac:dyDescent="0.2">
      <c r="B313" s="35"/>
      <c r="C313" s="36"/>
      <c r="D313" s="36"/>
      <c r="E313" s="35"/>
    </row>
    <row r="314" spans="2:5" x14ac:dyDescent="0.2">
      <c r="B314" s="35"/>
      <c r="C314" s="36"/>
      <c r="D314" s="36"/>
      <c r="E314" s="35"/>
    </row>
    <row r="315" spans="2:5" x14ac:dyDescent="0.2">
      <c r="B315" s="35"/>
      <c r="C315" s="36"/>
      <c r="D315" s="36"/>
      <c r="E315" s="35"/>
    </row>
    <row r="316" spans="2:5" x14ac:dyDescent="0.2">
      <c r="B316" s="35"/>
      <c r="C316" s="36"/>
      <c r="D316" s="36"/>
      <c r="E316" s="35"/>
    </row>
    <row r="317" spans="2:5" x14ac:dyDescent="0.2">
      <c r="B317" s="35"/>
      <c r="C317" s="36"/>
      <c r="D317" s="36"/>
      <c r="E317" s="35"/>
    </row>
    <row r="318" spans="2:5" x14ac:dyDescent="0.2">
      <c r="B318" s="35"/>
      <c r="C318" s="36"/>
      <c r="D318" s="36"/>
      <c r="E318" s="35"/>
    </row>
    <row r="319" spans="2:5" x14ac:dyDescent="0.2">
      <c r="B319" s="35"/>
      <c r="C319" s="36"/>
      <c r="D319" s="36"/>
      <c r="E319" s="35"/>
    </row>
    <row r="320" spans="2:5" x14ac:dyDescent="0.2">
      <c r="B320" s="35"/>
      <c r="C320" s="36"/>
      <c r="D320" s="36"/>
      <c r="E320" s="35"/>
    </row>
    <row r="321" spans="2:5" x14ac:dyDescent="0.2">
      <c r="B321" s="35"/>
      <c r="C321" s="36"/>
      <c r="D321" s="36"/>
      <c r="E321" s="35"/>
    </row>
    <row r="322" spans="2:5" x14ac:dyDescent="0.2">
      <c r="B322" s="35"/>
      <c r="C322" s="36"/>
      <c r="D322" s="36"/>
      <c r="E322" s="35"/>
    </row>
    <row r="323" spans="2:5" x14ac:dyDescent="0.2">
      <c r="B323" s="35"/>
      <c r="C323" s="36"/>
      <c r="D323" s="36"/>
      <c r="E323" s="35"/>
    </row>
    <row r="324" spans="2:5" x14ac:dyDescent="0.2">
      <c r="B324" s="35"/>
      <c r="C324" s="36"/>
      <c r="D324" s="36"/>
      <c r="E324" s="35"/>
    </row>
    <row r="325" spans="2:5" x14ac:dyDescent="0.2">
      <c r="B325" s="35"/>
      <c r="C325" s="36"/>
      <c r="D325" s="36"/>
      <c r="E325" s="35"/>
    </row>
    <row r="326" spans="2:5" x14ac:dyDescent="0.2">
      <c r="B326" s="35"/>
      <c r="C326" s="36"/>
      <c r="D326" s="36"/>
      <c r="E326" s="35"/>
    </row>
    <row r="327" spans="2:5" x14ac:dyDescent="0.2">
      <c r="B327" s="35"/>
      <c r="C327" s="36"/>
      <c r="D327" s="36"/>
      <c r="E327" s="35"/>
    </row>
    <row r="328" spans="2:5" x14ac:dyDescent="0.2">
      <c r="B328" s="35"/>
      <c r="C328" s="36"/>
      <c r="D328" s="36"/>
      <c r="E328" s="35"/>
    </row>
    <row r="329" spans="2:5" x14ac:dyDescent="0.2">
      <c r="B329" s="35"/>
      <c r="C329" s="36"/>
      <c r="D329" s="36"/>
      <c r="E329" s="35"/>
    </row>
    <row r="330" spans="2:5" x14ac:dyDescent="0.2">
      <c r="B330" s="35"/>
      <c r="C330" s="36"/>
      <c r="D330" s="36"/>
      <c r="E330" s="35"/>
    </row>
    <row r="331" spans="2:5" x14ac:dyDescent="0.2">
      <c r="B331" s="35"/>
      <c r="C331" s="36"/>
      <c r="D331" s="36"/>
      <c r="E331" s="35"/>
    </row>
    <row r="332" spans="2:5" x14ac:dyDescent="0.2">
      <c r="B332" s="35"/>
      <c r="C332" s="36"/>
      <c r="D332" s="36"/>
      <c r="E332" s="35"/>
    </row>
    <row r="333" spans="2:5" x14ac:dyDescent="0.2">
      <c r="B333" s="35"/>
      <c r="C333" s="36"/>
      <c r="D333" s="36"/>
      <c r="E333" s="35"/>
    </row>
    <row r="334" spans="2:5" x14ac:dyDescent="0.2">
      <c r="B334" s="35"/>
      <c r="C334" s="36"/>
      <c r="D334" s="36"/>
      <c r="E334" s="35"/>
    </row>
    <row r="335" spans="2:5" x14ac:dyDescent="0.2">
      <c r="B335" s="35"/>
      <c r="C335" s="36"/>
      <c r="D335" s="36"/>
      <c r="E335" s="35"/>
    </row>
    <row r="336" spans="2:5" x14ac:dyDescent="0.2">
      <c r="B336" s="35"/>
      <c r="C336" s="36"/>
      <c r="D336" s="36"/>
      <c r="E336" s="35"/>
    </row>
    <row r="337" spans="2:5" x14ac:dyDescent="0.2">
      <c r="B337" s="35"/>
      <c r="C337" s="36"/>
      <c r="D337" s="36"/>
      <c r="E337" s="35"/>
    </row>
    <row r="338" spans="2:5" x14ac:dyDescent="0.2">
      <c r="B338" s="35"/>
      <c r="C338" s="36"/>
      <c r="D338" s="36"/>
      <c r="E338" s="35"/>
    </row>
    <row r="339" spans="2:5" x14ac:dyDescent="0.2">
      <c r="B339" s="35"/>
      <c r="C339" s="36"/>
      <c r="D339" s="36"/>
      <c r="E339" s="35"/>
    </row>
    <row r="340" spans="2:5" x14ac:dyDescent="0.2">
      <c r="B340" s="35"/>
      <c r="C340" s="36"/>
      <c r="D340" s="36"/>
      <c r="E340" s="35"/>
    </row>
    <row r="341" spans="2:5" x14ac:dyDescent="0.2">
      <c r="B341" s="35"/>
      <c r="C341" s="36"/>
      <c r="D341" s="36"/>
      <c r="E341" s="35"/>
    </row>
    <row r="342" spans="2:5" x14ac:dyDescent="0.2">
      <c r="B342" s="35"/>
      <c r="C342" s="36"/>
      <c r="D342" s="36"/>
      <c r="E342" s="35"/>
    </row>
    <row r="343" spans="2:5" x14ac:dyDescent="0.2">
      <c r="B343" s="35"/>
      <c r="C343" s="36"/>
      <c r="D343" s="36"/>
      <c r="E343" s="35"/>
    </row>
    <row r="344" spans="2:5" x14ac:dyDescent="0.2">
      <c r="B344" s="35"/>
      <c r="C344" s="36"/>
      <c r="D344" s="36"/>
      <c r="E344" s="35"/>
    </row>
    <row r="345" spans="2:5" x14ac:dyDescent="0.2">
      <c r="B345" s="35"/>
      <c r="C345" s="36"/>
      <c r="D345" s="36"/>
      <c r="E345" s="35"/>
    </row>
    <row r="346" spans="2:5" x14ac:dyDescent="0.2">
      <c r="B346" s="35"/>
      <c r="C346" s="36"/>
      <c r="D346" s="36"/>
      <c r="E346" s="35"/>
    </row>
    <row r="347" spans="2:5" x14ac:dyDescent="0.2">
      <c r="B347" s="35"/>
      <c r="C347" s="36"/>
      <c r="D347" s="36"/>
      <c r="E347" s="35"/>
    </row>
    <row r="348" spans="2:5" x14ac:dyDescent="0.2">
      <c r="B348" s="35"/>
      <c r="C348" s="36"/>
      <c r="D348" s="36"/>
      <c r="E348" s="35"/>
    </row>
    <row r="349" spans="2:5" x14ac:dyDescent="0.2">
      <c r="B349" s="35"/>
      <c r="C349" s="36"/>
      <c r="D349" s="36"/>
      <c r="E349" s="35"/>
    </row>
    <row r="350" spans="2:5" x14ac:dyDescent="0.2">
      <c r="B350" s="35"/>
      <c r="C350" s="36"/>
      <c r="D350" s="36"/>
      <c r="E350" s="35"/>
    </row>
    <row r="351" spans="2:5" x14ac:dyDescent="0.2">
      <c r="B351" s="35"/>
      <c r="C351" s="36"/>
      <c r="D351" s="36"/>
      <c r="E351" s="35"/>
    </row>
    <row r="352" spans="2:5" x14ac:dyDescent="0.2">
      <c r="B352" s="35"/>
      <c r="C352" s="36"/>
      <c r="D352" s="36"/>
      <c r="E352" s="35"/>
    </row>
    <row r="353" spans="2:5" x14ac:dyDescent="0.2">
      <c r="B353" s="35"/>
      <c r="C353" s="36"/>
      <c r="D353" s="36"/>
      <c r="E353" s="35"/>
    </row>
    <row r="354" spans="2:5" x14ac:dyDescent="0.2">
      <c r="B354" s="35"/>
      <c r="C354" s="36"/>
      <c r="D354" s="36"/>
      <c r="E354" s="35"/>
    </row>
    <row r="355" spans="2:5" x14ac:dyDescent="0.2">
      <c r="B355" s="35"/>
      <c r="C355" s="36"/>
      <c r="D355" s="36"/>
      <c r="E355" s="35"/>
    </row>
    <row r="356" spans="2:5" x14ac:dyDescent="0.2">
      <c r="B356" s="35"/>
      <c r="C356" s="36"/>
      <c r="D356" s="36"/>
      <c r="E356" s="35"/>
    </row>
    <row r="357" spans="2:5" x14ac:dyDescent="0.2">
      <c r="B357" s="35"/>
      <c r="C357" s="36"/>
      <c r="D357" s="36"/>
      <c r="E357" s="35"/>
    </row>
    <row r="358" spans="2:5" x14ac:dyDescent="0.2">
      <c r="B358" s="35"/>
      <c r="C358" s="36"/>
      <c r="D358" s="36"/>
      <c r="E358" s="35"/>
    </row>
    <row r="359" spans="2:5" x14ac:dyDescent="0.2">
      <c r="B359" s="35"/>
      <c r="C359" s="36"/>
      <c r="D359" s="36"/>
      <c r="E359" s="35"/>
    </row>
    <row r="360" spans="2:5" x14ac:dyDescent="0.2">
      <c r="B360" s="35"/>
      <c r="C360" s="36"/>
      <c r="D360" s="36"/>
      <c r="E360" s="35"/>
    </row>
    <row r="361" spans="2:5" x14ac:dyDescent="0.2">
      <c r="B361" s="35"/>
      <c r="C361" s="36"/>
      <c r="D361" s="36"/>
      <c r="E361" s="35"/>
    </row>
    <row r="362" spans="2:5" x14ac:dyDescent="0.2">
      <c r="B362" s="35"/>
      <c r="C362" s="36"/>
      <c r="D362" s="36"/>
      <c r="E362" s="35"/>
    </row>
    <row r="363" spans="2:5" x14ac:dyDescent="0.2">
      <c r="B363" s="35"/>
      <c r="C363" s="36"/>
      <c r="D363" s="36"/>
      <c r="E363" s="35"/>
    </row>
    <row r="364" spans="2:5" x14ac:dyDescent="0.2">
      <c r="B364" s="35"/>
      <c r="C364" s="36"/>
      <c r="D364" s="36"/>
      <c r="E364" s="35"/>
    </row>
    <row r="365" spans="2:5" x14ac:dyDescent="0.2">
      <c r="B365" s="35"/>
      <c r="C365" s="36"/>
      <c r="D365" s="36"/>
      <c r="E365" s="35"/>
    </row>
    <row r="366" spans="2:5" x14ac:dyDescent="0.2">
      <c r="B366" s="35"/>
      <c r="C366" s="36"/>
      <c r="D366" s="36"/>
      <c r="E366" s="35"/>
    </row>
    <row r="367" spans="2:5" x14ac:dyDescent="0.2">
      <c r="B367" s="35"/>
      <c r="C367" s="36"/>
      <c r="D367" s="36"/>
      <c r="E367" s="35"/>
    </row>
    <row r="368" spans="2:5" x14ac:dyDescent="0.2">
      <c r="B368" s="35"/>
      <c r="C368" s="36"/>
      <c r="D368" s="36"/>
      <c r="E368" s="35"/>
    </row>
    <row r="369" spans="2:5" x14ac:dyDescent="0.2">
      <c r="B369" s="35"/>
      <c r="C369" s="36"/>
      <c r="D369" s="36"/>
      <c r="E369" s="35"/>
    </row>
    <row r="370" spans="2:5" x14ac:dyDescent="0.2">
      <c r="B370" s="35"/>
      <c r="C370" s="36"/>
      <c r="D370" s="36"/>
      <c r="E370" s="35"/>
    </row>
    <row r="371" spans="2:5" x14ac:dyDescent="0.2">
      <c r="B371" s="35"/>
      <c r="C371" s="36"/>
      <c r="D371" s="36"/>
      <c r="E371" s="35"/>
    </row>
    <row r="372" spans="2:5" x14ac:dyDescent="0.2">
      <c r="B372" s="35"/>
      <c r="C372" s="36"/>
      <c r="D372" s="36"/>
      <c r="E372" s="35"/>
    </row>
    <row r="373" spans="2:5" x14ac:dyDescent="0.2">
      <c r="B373" s="35"/>
      <c r="C373" s="36"/>
      <c r="D373" s="36"/>
      <c r="E373" s="35"/>
    </row>
    <row r="374" spans="2:5" x14ac:dyDescent="0.2">
      <c r="B374" s="35"/>
      <c r="C374" s="36"/>
      <c r="D374" s="36"/>
      <c r="E374" s="35"/>
    </row>
    <row r="375" spans="2:5" x14ac:dyDescent="0.2">
      <c r="B375" s="35"/>
      <c r="C375" s="36"/>
      <c r="D375" s="36"/>
      <c r="E375" s="35"/>
    </row>
    <row r="376" spans="2:5" x14ac:dyDescent="0.2">
      <c r="B376" s="35"/>
      <c r="C376" s="36"/>
      <c r="D376" s="36"/>
      <c r="E376" s="35"/>
    </row>
    <row r="377" spans="2:5" x14ac:dyDescent="0.2">
      <c r="B377" s="35"/>
      <c r="C377" s="36"/>
      <c r="D377" s="36"/>
      <c r="E377" s="35"/>
    </row>
    <row r="378" spans="2:5" x14ac:dyDescent="0.2">
      <c r="B378" s="35"/>
      <c r="C378" s="36"/>
      <c r="D378" s="36"/>
      <c r="E378" s="35"/>
    </row>
    <row r="379" spans="2:5" x14ac:dyDescent="0.2">
      <c r="B379" s="35"/>
      <c r="C379" s="36"/>
      <c r="D379" s="36"/>
      <c r="E379" s="35"/>
    </row>
    <row r="380" spans="2:5" x14ac:dyDescent="0.2">
      <c r="B380" s="35"/>
      <c r="C380" s="36"/>
      <c r="D380" s="36"/>
      <c r="E380" s="35"/>
    </row>
    <row r="381" spans="2:5" x14ac:dyDescent="0.2">
      <c r="B381" s="35"/>
      <c r="C381" s="36"/>
      <c r="D381" s="36"/>
      <c r="E381" s="35"/>
    </row>
    <row r="382" spans="2:5" x14ac:dyDescent="0.2">
      <c r="B382" s="35"/>
      <c r="C382" s="36"/>
      <c r="D382" s="36"/>
      <c r="E382" s="35"/>
    </row>
    <row r="383" spans="2:5" x14ac:dyDescent="0.2">
      <c r="B383" s="35"/>
      <c r="C383" s="36"/>
      <c r="D383" s="36"/>
      <c r="E383" s="35"/>
    </row>
    <row r="384" spans="2:5" x14ac:dyDescent="0.2">
      <c r="B384" s="35"/>
      <c r="C384" s="36"/>
      <c r="D384" s="36"/>
      <c r="E384" s="35"/>
    </row>
    <row r="385" spans="2:5" x14ac:dyDescent="0.2">
      <c r="B385" s="35"/>
      <c r="C385" s="36"/>
      <c r="D385" s="36"/>
      <c r="E385" s="35"/>
    </row>
    <row r="386" spans="2:5" x14ac:dyDescent="0.2">
      <c r="B386" s="35"/>
      <c r="C386" s="36"/>
      <c r="D386" s="36"/>
      <c r="E386" s="35"/>
    </row>
    <row r="387" spans="2:5" x14ac:dyDescent="0.2">
      <c r="B387" s="35"/>
      <c r="C387" s="36"/>
      <c r="D387" s="36"/>
      <c r="E387" s="35"/>
    </row>
    <row r="388" spans="2:5" x14ac:dyDescent="0.2">
      <c r="B388" s="35"/>
      <c r="C388" s="36"/>
      <c r="D388" s="36"/>
      <c r="E388" s="35"/>
    </row>
    <row r="389" spans="2:5" x14ac:dyDescent="0.2">
      <c r="B389" s="35"/>
      <c r="C389" s="36"/>
      <c r="D389" s="36"/>
      <c r="E389" s="35"/>
    </row>
    <row r="390" spans="2:5" x14ac:dyDescent="0.2">
      <c r="B390" s="35"/>
      <c r="C390" s="36"/>
      <c r="D390" s="36"/>
      <c r="E390" s="35"/>
    </row>
    <row r="391" spans="2:5" x14ac:dyDescent="0.2">
      <c r="B391" s="35"/>
      <c r="C391" s="36"/>
      <c r="D391" s="36"/>
      <c r="E391" s="35"/>
    </row>
    <row r="392" spans="2:5" x14ac:dyDescent="0.2">
      <c r="B392" s="35"/>
      <c r="C392" s="36"/>
      <c r="D392" s="36"/>
      <c r="E392" s="35"/>
    </row>
    <row r="393" spans="2:5" x14ac:dyDescent="0.2">
      <c r="B393" s="35"/>
      <c r="C393" s="36"/>
      <c r="D393" s="36"/>
      <c r="E393" s="35"/>
    </row>
    <row r="394" spans="2:5" x14ac:dyDescent="0.2">
      <c r="B394" s="35"/>
      <c r="C394" s="36"/>
      <c r="D394" s="36"/>
      <c r="E394" s="35"/>
    </row>
    <row r="395" spans="2:5" x14ac:dyDescent="0.2">
      <c r="B395" s="35"/>
      <c r="C395" s="36"/>
      <c r="D395" s="36"/>
      <c r="E395" s="35"/>
    </row>
    <row r="396" spans="2:5" x14ac:dyDescent="0.2">
      <c r="B396" s="35"/>
      <c r="C396" s="36"/>
      <c r="D396" s="36"/>
      <c r="E396" s="35"/>
    </row>
    <row r="397" spans="2:5" x14ac:dyDescent="0.2">
      <c r="B397" s="35"/>
      <c r="C397" s="36"/>
      <c r="D397" s="36"/>
      <c r="E397" s="35"/>
    </row>
    <row r="398" spans="2:5" x14ac:dyDescent="0.2">
      <c r="B398" s="35"/>
      <c r="C398" s="36"/>
      <c r="D398" s="36"/>
      <c r="E398" s="35"/>
    </row>
    <row r="399" spans="2:5" x14ac:dyDescent="0.2">
      <c r="B399" s="35"/>
      <c r="C399" s="36"/>
      <c r="D399" s="36"/>
      <c r="E399" s="35"/>
    </row>
    <row r="400" spans="2:5" x14ac:dyDescent="0.2">
      <c r="B400" s="35"/>
      <c r="C400" s="36"/>
      <c r="D400" s="36"/>
      <c r="E400" s="35"/>
    </row>
    <row r="401" spans="2:5" x14ac:dyDescent="0.2">
      <c r="B401" s="35"/>
      <c r="C401" s="36"/>
      <c r="D401" s="36"/>
      <c r="E401" s="35"/>
    </row>
    <row r="402" spans="2:5" x14ac:dyDescent="0.2">
      <c r="B402" s="35"/>
      <c r="C402" s="36"/>
      <c r="D402" s="36"/>
      <c r="E402" s="35"/>
    </row>
    <row r="403" spans="2:5" x14ac:dyDescent="0.2">
      <c r="B403" s="35"/>
      <c r="C403" s="36"/>
      <c r="D403" s="36"/>
      <c r="E403" s="35"/>
    </row>
    <row r="404" spans="2:5" x14ac:dyDescent="0.2">
      <c r="B404" s="35"/>
      <c r="C404" s="36"/>
      <c r="D404" s="36"/>
      <c r="E404" s="35"/>
    </row>
    <row r="405" spans="2:5" x14ac:dyDescent="0.2">
      <c r="B405" s="35"/>
      <c r="C405" s="36"/>
      <c r="D405" s="36"/>
      <c r="E405" s="35"/>
    </row>
    <row r="406" spans="2:5" x14ac:dyDescent="0.2">
      <c r="B406" s="35"/>
      <c r="C406" s="36"/>
      <c r="D406" s="36"/>
      <c r="E406" s="35"/>
    </row>
    <row r="407" spans="2:5" x14ac:dyDescent="0.2">
      <c r="B407" s="35"/>
      <c r="C407" s="36"/>
      <c r="D407" s="36"/>
      <c r="E407" s="35"/>
    </row>
    <row r="408" spans="2:5" x14ac:dyDescent="0.2">
      <c r="B408" s="35"/>
      <c r="C408" s="36"/>
      <c r="D408" s="36"/>
      <c r="E408" s="35"/>
    </row>
    <row r="409" spans="2:5" x14ac:dyDescent="0.2">
      <c r="B409" s="35"/>
      <c r="C409" s="36"/>
      <c r="D409" s="36"/>
      <c r="E409" s="35"/>
    </row>
    <row r="410" spans="2:5" x14ac:dyDescent="0.2">
      <c r="B410" s="35"/>
      <c r="C410" s="36"/>
      <c r="D410" s="36"/>
      <c r="E410" s="35"/>
    </row>
    <row r="411" spans="2:5" x14ac:dyDescent="0.2">
      <c r="B411" s="35"/>
      <c r="C411" s="36"/>
      <c r="D411" s="36"/>
      <c r="E411" s="35"/>
    </row>
    <row r="412" spans="2:5" x14ac:dyDescent="0.2">
      <c r="B412" s="35"/>
      <c r="C412" s="36"/>
      <c r="D412" s="36"/>
      <c r="E412" s="35"/>
    </row>
    <row r="413" spans="2:5" x14ac:dyDescent="0.2">
      <c r="B413" s="35"/>
      <c r="C413" s="36"/>
      <c r="D413" s="36"/>
      <c r="E413" s="35"/>
    </row>
    <row r="414" spans="2:5" x14ac:dyDescent="0.2">
      <c r="B414" s="35"/>
      <c r="C414" s="36"/>
      <c r="D414" s="36"/>
      <c r="E414" s="35"/>
    </row>
    <row r="415" spans="2:5" x14ac:dyDescent="0.2">
      <c r="B415" s="35"/>
      <c r="C415" s="36"/>
      <c r="D415" s="36"/>
      <c r="E415" s="35"/>
    </row>
    <row r="416" spans="2:5" x14ac:dyDescent="0.2">
      <c r="B416" s="35"/>
      <c r="C416" s="36"/>
      <c r="D416" s="36"/>
      <c r="E416" s="35"/>
    </row>
    <row r="417" spans="2:5" x14ac:dyDescent="0.2">
      <c r="B417" s="35"/>
      <c r="C417" s="36"/>
      <c r="D417" s="36"/>
      <c r="E417" s="35"/>
    </row>
    <row r="418" spans="2:5" x14ac:dyDescent="0.2">
      <c r="B418" s="35"/>
      <c r="C418" s="36"/>
      <c r="D418" s="36"/>
      <c r="E418" s="35"/>
    </row>
    <row r="419" spans="2:5" x14ac:dyDescent="0.2">
      <c r="B419" s="35"/>
      <c r="C419" s="36"/>
      <c r="D419" s="36"/>
      <c r="E419" s="35"/>
    </row>
    <row r="420" spans="2:5" x14ac:dyDescent="0.2">
      <c r="B420" s="35"/>
      <c r="C420" s="36"/>
      <c r="D420" s="36"/>
      <c r="E420" s="35"/>
    </row>
    <row r="421" spans="2:5" x14ac:dyDescent="0.2">
      <c r="B421" s="35"/>
      <c r="C421" s="36"/>
      <c r="D421" s="36"/>
      <c r="E421" s="35"/>
    </row>
    <row r="422" spans="2:5" x14ac:dyDescent="0.2">
      <c r="B422" s="35"/>
      <c r="C422" s="36"/>
      <c r="D422" s="36"/>
      <c r="E422" s="35"/>
    </row>
    <row r="423" spans="2:5" x14ac:dyDescent="0.2">
      <c r="B423" s="35"/>
      <c r="C423" s="36"/>
      <c r="D423" s="36"/>
      <c r="E423" s="35"/>
    </row>
    <row r="424" spans="2:5" x14ac:dyDescent="0.2">
      <c r="B424" s="35"/>
      <c r="C424" s="36"/>
      <c r="D424" s="36"/>
      <c r="E424" s="35"/>
    </row>
    <row r="425" spans="2:5" x14ac:dyDescent="0.2">
      <c r="B425" s="35"/>
      <c r="C425" s="36"/>
      <c r="D425" s="36"/>
      <c r="E425" s="35"/>
    </row>
    <row r="426" spans="2:5" x14ac:dyDescent="0.2">
      <c r="B426" s="35"/>
      <c r="C426" s="36"/>
      <c r="D426" s="36"/>
      <c r="E426" s="35"/>
    </row>
    <row r="427" spans="2:5" x14ac:dyDescent="0.2">
      <c r="B427" s="35"/>
      <c r="C427" s="36"/>
      <c r="D427" s="36"/>
      <c r="E427" s="35"/>
    </row>
    <row r="428" spans="2:5" x14ac:dyDescent="0.2">
      <c r="B428" s="35"/>
      <c r="C428" s="36"/>
      <c r="D428" s="36"/>
      <c r="E428" s="35"/>
    </row>
  </sheetData>
  <mergeCells count="3">
    <mergeCell ref="B2:E2"/>
    <mergeCell ref="B69:E69"/>
    <mergeCell ref="B66:E66"/>
  </mergeCells>
  <phoneticPr fontId="2" type="noConversion"/>
  <pageMargins left="0.75" right="0.75" top="0.4" bottom="0.4" header="0.5" footer="0.5"/>
  <pageSetup scale="94"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I63"/>
  <sheetViews>
    <sheetView zoomScale="90" zoomScaleNormal="90" workbookViewId="0">
      <selection activeCell="G9" sqref="G9"/>
    </sheetView>
  </sheetViews>
  <sheetFormatPr defaultRowHeight="12.75" x14ac:dyDescent="0.2"/>
  <cols>
    <col min="1" max="1" width="5.5703125" customWidth="1"/>
    <col min="2" max="2" width="39" customWidth="1"/>
    <col min="3" max="3" width="18.28515625" customWidth="1"/>
    <col min="4" max="4" width="19.5703125" customWidth="1"/>
  </cols>
  <sheetData>
    <row r="1" spans="2:8" ht="27" customHeight="1" thickBot="1" x14ac:dyDescent="0.25"/>
    <row r="2" spans="2:8" ht="33.75" customHeight="1" thickBot="1" x14ac:dyDescent="0.25">
      <c r="B2" s="160" t="s">
        <v>661</v>
      </c>
      <c r="C2" s="160"/>
      <c r="D2" s="160"/>
    </row>
    <row r="3" spans="2:8" ht="29.25" customHeight="1" thickBot="1" x14ac:dyDescent="0.3">
      <c r="B3" s="70" t="s">
        <v>4</v>
      </c>
      <c r="C3" s="89" t="s">
        <v>135</v>
      </c>
      <c r="D3" s="89" t="s">
        <v>136</v>
      </c>
    </row>
    <row r="4" spans="2:8" x14ac:dyDescent="0.2">
      <c r="B4" s="99" t="s">
        <v>10</v>
      </c>
      <c r="C4" s="102">
        <f>SUM(C5:C10)</f>
        <v>149129</v>
      </c>
      <c r="D4" s="102">
        <f>SUM(D5:D10)</f>
        <v>79422</v>
      </c>
    </row>
    <row r="5" spans="2:8" x14ac:dyDescent="0.2">
      <c r="B5" s="106" t="s">
        <v>11</v>
      </c>
      <c r="C5" s="102">
        <v>64423</v>
      </c>
      <c r="D5" s="102">
        <v>37371</v>
      </c>
      <c r="F5" s="38"/>
      <c r="G5" s="38"/>
      <c r="H5" s="17"/>
    </row>
    <row r="6" spans="2:8" x14ac:dyDescent="0.2">
      <c r="B6" s="106" t="s">
        <v>13</v>
      </c>
      <c r="C6" s="102">
        <v>84259</v>
      </c>
      <c r="D6" s="102">
        <v>41938</v>
      </c>
      <c r="F6" s="17"/>
      <c r="G6" s="17"/>
      <c r="H6" s="17"/>
    </row>
    <row r="7" spans="2:8" x14ac:dyDescent="0.2">
      <c r="B7" s="106" t="s">
        <v>153</v>
      </c>
      <c r="C7" s="102">
        <v>39</v>
      </c>
      <c r="D7" s="102">
        <v>7</v>
      </c>
      <c r="F7" s="17"/>
      <c r="G7" s="17"/>
      <c r="H7" s="17"/>
    </row>
    <row r="8" spans="2:8" x14ac:dyDescent="0.2">
      <c r="B8" s="106" t="s">
        <v>154</v>
      </c>
      <c r="C8" s="102">
        <v>260</v>
      </c>
      <c r="D8" s="102">
        <v>50</v>
      </c>
      <c r="F8" s="17"/>
      <c r="G8" s="17"/>
      <c r="H8" s="17"/>
    </row>
    <row r="9" spans="2:8" x14ac:dyDescent="0.2">
      <c r="B9" s="106" t="s">
        <v>155</v>
      </c>
      <c r="C9" s="102">
        <v>29</v>
      </c>
      <c r="D9" s="102">
        <v>3</v>
      </c>
      <c r="F9" s="17"/>
      <c r="G9" s="17"/>
      <c r="H9" s="17"/>
    </row>
    <row r="10" spans="2:8" x14ac:dyDescent="0.2">
      <c r="B10" s="106" t="s">
        <v>15</v>
      </c>
      <c r="C10" s="102">
        <v>119</v>
      </c>
      <c r="D10" s="102">
        <v>53</v>
      </c>
      <c r="F10" s="39"/>
      <c r="G10" s="39"/>
      <c r="H10" s="17"/>
    </row>
    <row r="11" spans="2:8" x14ac:dyDescent="0.2">
      <c r="B11" s="99"/>
      <c r="C11" s="93"/>
      <c r="D11" s="93"/>
      <c r="F11" s="17"/>
      <c r="G11" s="17"/>
      <c r="H11" s="17"/>
    </row>
    <row r="12" spans="2:8" x14ac:dyDescent="0.2">
      <c r="B12" s="99" t="s">
        <v>17</v>
      </c>
      <c r="C12" s="102">
        <f>SUM(C13:C18)</f>
        <v>36471</v>
      </c>
      <c r="D12" s="102">
        <f>SUM(D13:D18)</f>
        <v>23527</v>
      </c>
    </row>
    <row r="13" spans="2:8" x14ac:dyDescent="0.2">
      <c r="B13" s="106" t="s">
        <v>11</v>
      </c>
      <c r="C13" s="102">
        <v>18399</v>
      </c>
      <c r="D13" s="102">
        <v>11399</v>
      </c>
    </row>
    <row r="14" spans="2:8" x14ac:dyDescent="0.2">
      <c r="B14" s="106" t="s">
        <v>13</v>
      </c>
      <c r="C14" s="102">
        <v>18027</v>
      </c>
      <c r="D14" s="102">
        <v>12089</v>
      </c>
    </row>
    <row r="15" spans="2:8" x14ac:dyDescent="0.2">
      <c r="B15" s="106" t="s">
        <v>153</v>
      </c>
      <c r="C15" s="102">
        <v>0</v>
      </c>
      <c r="D15" s="102">
        <v>1</v>
      </c>
    </row>
    <row r="16" spans="2:8" x14ac:dyDescent="0.2">
      <c r="B16" s="106" t="s">
        <v>154</v>
      </c>
      <c r="C16" s="102">
        <v>0</v>
      </c>
      <c r="D16" s="102">
        <v>1</v>
      </c>
    </row>
    <row r="17" spans="2:9" x14ac:dyDescent="0.2">
      <c r="B17" s="106" t="s">
        <v>155</v>
      </c>
      <c r="C17" s="102">
        <v>1</v>
      </c>
      <c r="D17" s="102">
        <v>0</v>
      </c>
    </row>
    <row r="18" spans="2:9" x14ac:dyDescent="0.2">
      <c r="B18" s="106" t="s">
        <v>15</v>
      </c>
      <c r="C18" s="102">
        <v>44</v>
      </c>
      <c r="D18" s="102">
        <v>37</v>
      </c>
      <c r="F18" s="24"/>
      <c r="G18" s="24"/>
      <c r="H18" s="24"/>
      <c r="I18" s="24"/>
    </row>
    <row r="19" spans="2:9" x14ac:dyDescent="0.2">
      <c r="B19" s="99"/>
      <c r="C19" s="93"/>
      <c r="D19" s="93"/>
    </row>
    <row r="20" spans="2:9" x14ac:dyDescent="0.2">
      <c r="B20" s="99" t="s">
        <v>21</v>
      </c>
      <c r="C20" s="103"/>
      <c r="D20" s="103"/>
      <c r="E20" s="24"/>
    </row>
    <row r="21" spans="2:9" x14ac:dyDescent="0.2">
      <c r="B21" s="106" t="s">
        <v>22</v>
      </c>
      <c r="C21" s="102">
        <v>161814</v>
      </c>
      <c r="D21" s="102">
        <v>91403</v>
      </c>
    </row>
    <row r="22" spans="2:9" x14ac:dyDescent="0.2">
      <c r="B22" s="106" t="s">
        <v>24</v>
      </c>
      <c r="C22" s="102">
        <v>23235</v>
      </c>
      <c r="D22" s="102">
        <v>10799</v>
      </c>
    </row>
    <row r="23" spans="2:9" x14ac:dyDescent="0.2">
      <c r="B23" s="106" t="s">
        <v>15</v>
      </c>
      <c r="C23" s="102">
        <v>1285</v>
      </c>
      <c r="D23" s="102">
        <v>796</v>
      </c>
      <c r="F23" s="24"/>
      <c r="G23" s="24"/>
      <c r="H23" s="24"/>
      <c r="I23" s="24"/>
    </row>
    <row r="24" spans="2:9" x14ac:dyDescent="0.2">
      <c r="B24" s="99"/>
      <c r="C24" s="93"/>
      <c r="D24" s="93"/>
    </row>
    <row r="25" spans="2:9" x14ac:dyDescent="0.2">
      <c r="B25" s="99" t="s">
        <v>27</v>
      </c>
      <c r="C25" s="104"/>
      <c r="D25" s="104"/>
    </row>
    <row r="26" spans="2:9" x14ac:dyDescent="0.2">
      <c r="B26" s="106" t="s">
        <v>28</v>
      </c>
      <c r="C26" s="102">
        <v>59853</v>
      </c>
      <c r="D26" s="102">
        <v>56144</v>
      </c>
    </row>
    <row r="27" spans="2:9" x14ac:dyDescent="0.2">
      <c r="B27" s="106" t="s">
        <v>30</v>
      </c>
      <c r="C27" s="102">
        <v>14823</v>
      </c>
      <c r="D27" s="102">
        <v>6996</v>
      </c>
    </row>
    <row r="28" spans="2:9" x14ac:dyDescent="0.2">
      <c r="B28" s="106" t="s">
        <v>32</v>
      </c>
      <c r="C28" s="102">
        <v>93751</v>
      </c>
      <c r="D28" s="102">
        <v>31435</v>
      </c>
    </row>
    <row r="29" spans="2:9" x14ac:dyDescent="0.2">
      <c r="B29" s="106" t="s">
        <v>34</v>
      </c>
      <c r="C29" s="102">
        <v>1762</v>
      </c>
      <c r="D29" s="102">
        <v>946</v>
      </c>
    </row>
    <row r="30" spans="2:9" x14ac:dyDescent="0.2">
      <c r="B30" s="106" t="s">
        <v>36</v>
      </c>
      <c r="C30" s="102">
        <v>3488</v>
      </c>
      <c r="D30" s="102">
        <v>2037</v>
      </c>
    </row>
    <row r="31" spans="2:9" x14ac:dyDescent="0.2">
      <c r="B31" s="106" t="s">
        <v>38</v>
      </c>
      <c r="C31" s="102">
        <v>924</v>
      </c>
      <c r="D31" s="102">
        <v>323</v>
      </c>
    </row>
    <row r="32" spans="2:9" x14ac:dyDescent="0.2">
      <c r="B32" s="106" t="s">
        <v>667</v>
      </c>
      <c r="C32" s="102">
        <v>7284</v>
      </c>
      <c r="D32" s="102">
        <v>3937</v>
      </c>
    </row>
    <row r="33" spans="2:9" x14ac:dyDescent="0.2">
      <c r="B33" s="106" t="s">
        <v>15</v>
      </c>
      <c r="C33" s="102">
        <v>4450</v>
      </c>
      <c r="D33" s="102">
        <v>1180</v>
      </c>
      <c r="F33" s="24"/>
      <c r="G33" s="24"/>
      <c r="H33" s="24"/>
      <c r="I33" s="24"/>
    </row>
    <row r="34" spans="2:9" x14ac:dyDescent="0.2">
      <c r="B34" s="99"/>
      <c r="C34" s="93"/>
      <c r="D34" s="93"/>
    </row>
    <row r="35" spans="2:9" x14ac:dyDescent="0.2">
      <c r="B35" s="99" t="s">
        <v>42</v>
      </c>
      <c r="C35" s="104"/>
      <c r="D35" s="104"/>
    </row>
    <row r="36" spans="2:9" x14ac:dyDescent="0.2">
      <c r="B36" s="106" t="s">
        <v>43</v>
      </c>
      <c r="C36" s="102">
        <v>2246</v>
      </c>
      <c r="D36" s="102">
        <v>1342</v>
      </c>
    </row>
    <row r="37" spans="2:9" x14ac:dyDescent="0.2">
      <c r="B37" s="106" t="s">
        <v>45</v>
      </c>
      <c r="C37" s="102">
        <v>11661</v>
      </c>
      <c r="D37" s="102">
        <v>7379</v>
      </c>
    </row>
    <row r="38" spans="2:9" x14ac:dyDescent="0.2">
      <c r="B38" s="106" t="s">
        <v>47</v>
      </c>
      <c r="C38" s="102">
        <v>13967</v>
      </c>
      <c r="D38" s="102">
        <v>9057</v>
      </c>
    </row>
    <row r="39" spans="2:9" x14ac:dyDescent="0.2">
      <c r="B39" s="106" t="s">
        <v>49</v>
      </c>
      <c r="C39" s="102">
        <v>8299</v>
      </c>
      <c r="D39" s="102">
        <v>5735</v>
      </c>
      <c r="E39" s="11"/>
    </row>
    <row r="40" spans="2:9" x14ac:dyDescent="0.2">
      <c r="B40" s="106" t="s">
        <v>51</v>
      </c>
      <c r="C40" s="102">
        <v>23024</v>
      </c>
      <c r="D40" s="102">
        <v>15084</v>
      </c>
    </row>
    <row r="41" spans="2:9" x14ac:dyDescent="0.2">
      <c r="B41" s="106" t="s">
        <v>53</v>
      </c>
      <c r="C41" s="102">
        <v>66110</v>
      </c>
      <c r="D41" s="102">
        <v>36079</v>
      </c>
    </row>
    <row r="42" spans="2:9" x14ac:dyDescent="0.2">
      <c r="B42" s="106" t="s">
        <v>55</v>
      </c>
      <c r="C42" s="102">
        <v>48550</v>
      </c>
      <c r="D42" s="102">
        <v>23221</v>
      </c>
    </row>
    <row r="43" spans="2:9" x14ac:dyDescent="0.2">
      <c r="B43" s="106" t="s">
        <v>57</v>
      </c>
      <c r="C43" s="102">
        <v>11345</v>
      </c>
      <c r="D43" s="102">
        <v>4989</v>
      </c>
    </row>
    <row r="44" spans="2:9" x14ac:dyDescent="0.2">
      <c r="B44" s="106" t="s">
        <v>15</v>
      </c>
      <c r="C44" s="102">
        <v>1132</v>
      </c>
      <c r="D44" s="102">
        <v>113</v>
      </c>
      <c r="F44" s="24"/>
      <c r="G44" s="24"/>
      <c r="H44" s="24"/>
      <c r="I44" s="24"/>
    </row>
    <row r="45" spans="2:9" x14ac:dyDescent="0.2">
      <c r="B45" s="99"/>
      <c r="C45" s="93"/>
      <c r="D45" s="93"/>
    </row>
    <row r="46" spans="2:9" x14ac:dyDescent="0.2">
      <c r="B46" s="99" t="s">
        <v>60</v>
      </c>
      <c r="C46" s="104"/>
      <c r="D46" s="104"/>
    </row>
    <row r="47" spans="2:9" x14ac:dyDescent="0.2">
      <c r="B47" s="106" t="s">
        <v>61</v>
      </c>
      <c r="C47" s="102">
        <v>118479</v>
      </c>
      <c r="D47" s="102">
        <v>58836</v>
      </c>
    </row>
    <row r="48" spans="2:9" x14ac:dyDescent="0.2">
      <c r="B48" s="106" t="s">
        <v>63</v>
      </c>
      <c r="C48" s="102">
        <v>20001</v>
      </c>
      <c r="D48" s="102">
        <v>13142</v>
      </c>
    </row>
    <row r="49" spans="2:9" x14ac:dyDescent="0.2">
      <c r="B49" s="106" t="s">
        <v>65</v>
      </c>
      <c r="C49" s="102">
        <v>17558</v>
      </c>
      <c r="D49" s="102">
        <v>11682</v>
      </c>
    </row>
    <row r="50" spans="2:9" x14ac:dyDescent="0.2">
      <c r="B50" s="106" t="s">
        <v>67</v>
      </c>
      <c r="C50" s="102">
        <v>14380</v>
      </c>
      <c r="D50" s="102">
        <v>10003</v>
      </c>
    </row>
    <row r="51" spans="2:9" x14ac:dyDescent="0.2">
      <c r="B51" s="106" t="s">
        <v>69</v>
      </c>
      <c r="C51" s="102">
        <v>15818</v>
      </c>
      <c r="D51" s="102">
        <v>9255</v>
      </c>
    </row>
    <row r="52" spans="2:9" x14ac:dyDescent="0.2">
      <c r="B52" s="106" t="s">
        <v>15</v>
      </c>
      <c r="C52" s="102">
        <v>97</v>
      </c>
      <c r="D52" s="102">
        <v>80</v>
      </c>
      <c r="F52" s="24"/>
      <c r="G52" s="24"/>
      <c r="H52" s="24"/>
      <c r="I52" s="40"/>
    </row>
    <row r="53" spans="2:9" x14ac:dyDescent="0.2">
      <c r="B53" s="99"/>
      <c r="C53" s="93"/>
      <c r="D53" s="93"/>
    </row>
    <row r="54" spans="2:9" x14ac:dyDescent="0.2">
      <c r="B54" s="99" t="s">
        <v>72</v>
      </c>
      <c r="C54" s="101"/>
      <c r="D54" s="101"/>
    </row>
    <row r="55" spans="2:9" x14ac:dyDescent="0.2">
      <c r="B55" s="106" t="s">
        <v>73</v>
      </c>
      <c r="C55" s="102">
        <v>14890</v>
      </c>
      <c r="D55" s="102">
        <v>7298</v>
      </c>
    </row>
    <row r="56" spans="2:9" x14ac:dyDescent="0.2">
      <c r="B56" s="106" t="s">
        <v>75</v>
      </c>
      <c r="C56" s="102">
        <v>128624</v>
      </c>
      <c r="D56" s="102">
        <v>71067</v>
      </c>
    </row>
    <row r="57" spans="2:9" x14ac:dyDescent="0.2">
      <c r="B57" s="106" t="s">
        <v>15</v>
      </c>
      <c r="C57" s="102">
        <v>5616</v>
      </c>
      <c r="D57" s="102">
        <v>1058</v>
      </c>
      <c r="F57" s="24"/>
      <c r="G57" s="24"/>
    </row>
    <row r="58" spans="2:9" x14ac:dyDescent="0.2">
      <c r="B58" s="99"/>
      <c r="C58" s="93"/>
      <c r="D58" s="93"/>
    </row>
    <row r="59" spans="2:9" x14ac:dyDescent="0.2">
      <c r="B59" s="99" t="s">
        <v>78</v>
      </c>
      <c r="C59" s="102"/>
      <c r="D59" s="101"/>
    </row>
    <row r="60" spans="2:9" x14ac:dyDescent="0.2">
      <c r="B60" s="106" t="s">
        <v>73</v>
      </c>
      <c r="C60" s="102">
        <v>115497</v>
      </c>
      <c r="D60" s="102">
        <v>64167</v>
      </c>
    </row>
    <row r="61" spans="2:9" x14ac:dyDescent="0.2">
      <c r="B61" s="106" t="s">
        <v>75</v>
      </c>
      <c r="C61" s="102">
        <v>27530</v>
      </c>
      <c r="D61" s="102">
        <v>13922</v>
      </c>
      <c r="F61" s="17"/>
      <c r="G61" s="17"/>
      <c r="H61" s="17"/>
    </row>
    <row r="62" spans="2:9" ht="13.5" thickBot="1" x14ac:dyDescent="0.25">
      <c r="B62" s="134" t="s">
        <v>15</v>
      </c>
      <c r="C62" s="102">
        <v>6103</v>
      </c>
      <c r="D62" s="102">
        <v>1333</v>
      </c>
      <c r="F62" s="24"/>
      <c r="G62" s="24"/>
    </row>
    <row r="63" spans="2:9" ht="76.900000000000006" customHeight="1" x14ac:dyDescent="0.2">
      <c r="B63" s="170" t="s">
        <v>662</v>
      </c>
      <c r="C63" s="170"/>
      <c r="D63" s="170"/>
    </row>
  </sheetData>
  <mergeCells count="2">
    <mergeCell ref="B2:D2"/>
    <mergeCell ref="B63:D63"/>
  </mergeCells>
  <phoneticPr fontId="2" type="noConversion"/>
  <pageMargins left="0.75" right="0.75" top="0.4" bottom="0.4" header="0.5" footer="0.5"/>
  <pageSetup scale="94"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E48"/>
  <sheetViews>
    <sheetView zoomScaleNormal="80" workbookViewId="0">
      <selection activeCell="G4" sqref="G4"/>
    </sheetView>
  </sheetViews>
  <sheetFormatPr defaultRowHeight="12.75" x14ac:dyDescent="0.2"/>
  <cols>
    <col min="1" max="1" width="6.28515625" customWidth="1"/>
    <col min="2" max="2" width="46.28515625" customWidth="1"/>
    <col min="3" max="3" width="18.28515625" customWidth="1"/>
    <col min="4" max="4" width="18" customWidth="1"/>
    <col min="5" max="5" width="18.140625" customWidth="1"/>
    <col min="6" max="6" width="11.28515625" bestFit="1" customWidth="1"/>
    <col min="7" max="9" width="16.5703125" customWidth="1"/>
    <col min="10" max="10" width="16.42578125" customWidth="1"/>
    <col min="11" max="13" width="13.85546875" customWidth="1"/>
  </cols>
  <sheetData>
    <row r="1" spans="2:17" ht="21.75" customHeight="1" thickBot="1" x14ac:dyDescent="0.25"/>
    <row r="2" spans="2:17" ht="33.75" customHeight="1" thickBot="1" x14ac:dyDescent="0.25">
      <c r="B2" s="157" t="s">
        <v>680</v>
      </c>
      <c r="C2" s="158"/>
      <c r="D2" s="158"/>
      <c r="E2" s="159"/>
    </row>
    <row r="3" spans="2:17" ht="46.5" customHeight="1" thickBot="1" x14ac:dyDescent="0.3">
      <c r="B3" s="70" t="s">
        <v>99</v>
      </c>
      <c r="C3" s="89" t="s">
        <v>147</v>
      </c>
      <c r="D3" s="111" t="s">
        <v>678</v>
      </c>
      <c r="E3" s="89" t="s">
        <v>679</v>
      </c>
      <c r="G3" s="1"/>
      <c r="H3" s="1"/>
      <c r="I3" s="1"/>
      <c r="J3" s="1"/>
      <c r="K3" s="1"/>
      <c r="L3" s="1"/>
      <c r="M3" s="1"/>
    </row>
    <row r="4" spans="2:17" x14ac:dyDescent="0.2">
      <c r="B4" s="106" t="s">
        <v>100</v>
      </c>
      <c r="C4" s="107"/>
      <c r="D4" s="108"/>
      <c r="E4" s="107"/>
      <c r="G4" s="1"/>
      <c r="H4" s="1"/>
      <c r="I4" s="1"/>
      <c r="J4" s="1"/>
      <c r="K4" s="1"/>
      <c r="L4" s="1"/>
      <c r="M4" s="1"/>
      <c r="O4" s="1"/>
    </row>
    <row r="5" spans="2:17" x14ac:dyDescent="0.2">
      <c r="B5" s="109" t="s">
        <v>101</v>
      </c>
      <c r="C5" s="110">
        <v>39323</v>
      </c>
      <c r="D5" s="110">
        <v>35497</v>
      </c>
      <c r="E5" s="110">
        <v>3868</v>
      </c>
      <c r="F5" s="44"/>
      <c r="G5" s="45"/>
      <c r="H5" s="46"/>
      <c r="I5" s="46"/>
      <c r="J5" s="1"/>
      <c r="K5" s="45"/>
      <c r="L5" s="46"/>
      <c r="M5" s="46"/>
      <c r="O5" s="40"/>
      <c r="P5" s="41"/>
      <c r="Q5" s="41"/>
    </row>
    <row r="6" spans="2:17" x14ac:dyDescent="0.2">
      <c r="B6" s="109" t="s">
        <v>102</v>
      </c>
      <c r="C6" s="110">
        <v>88994</v>
      </c>
      <c r="D6" s="110">
        <v>73086</v>
      </c>
      <c r="E6" s="110">
        <v>16092</v>
      </c>
      <c r="F6" s="44"/>
      <c r="G6" s="45"/>
      <c r="H6" s="46"/>
      <c r="I6" s="46"/>
      <c r="J6" s="1"/>
      <c r="K6" s="45"/>
      <c r="L6" s="46"/>
      <c r="M6" s="46"/>
      <c r="O6" s="40"/>
      <c r="P6" s="41"/>
      <c r="Q6" s="41"/>
    </row>
    <row r="7" spans="2:17" x14ac:dyDescent="0.2">
      <c r="B7" s="83" t="s">
        <v>103</v>
      </c>
      <c r="C7" s="110">
        <v>35647</v>
      </c>
      <c r="D7" s="110">
        <v>28332</v>
      </c>
      <c r="E7" s="110">
        <v>7372</v>
      </c>
      <c r="F7" s="44"/>
      <c r="G7" s="45"/>
      <c r="H7" s="46"/>
      <c r="I7" s="46"/>
      <c r="J7" s="1"/>
      <c r="K7" s="45"/>
      <c r="L7" s="46"/>
      <c r="M7" s="46"/>
      <c r="O7" s="40"/>
      <c r="P7" s="41"/>
      <c r="Q7" s="41"/>
    </row>
    <row r="8" spans="2:17" x14ac:dyDescent="0.2">
      <c r="B8" s="83" t="s">
        <v>104</v>
      </c>
      <c r="C8" s="110">
        <v>4122</v>
      </c>
      <c r="D8" s="110">
        <v>3556</v>
      </c>
      <c r="E8" s="110">
        <v>574</v>
      </c>
      <c r="F8" s="44"/>
      <c r="G8" s="45"/>
      <c r="H8" s="46"/>
      <c r="I8" s="46"/>
      <c r="J8" s="1"/>
      <c r="K8" s="45"/>
      <c r="L8" s="46"/>
      <c r="M8" s="46"/>
      <c r="O8" s="40"/>
      <c r="P8" s="41"/>
      <c r="Q8" s="41"/>
    </row>
    <row r="9" spans="2:17" x14ac:dyDescent="0.2">
      <c r="B9" s="83" t="s">
        <v>105</v>
      </c>
      <c r="C9" s="110">
        <v>3192</v>
      </c>
      <c r="D9" s="110">
        <v>3030</v>
      </c>
      <c r="E9" s="110">
        <v>164</v>
      </c>
      <c r="F9" s="44"/>
      <c r="G9" s="45"/>
      <c r="H9" s="46"/>
      <c r="I9" s="46"/>
      <c r="J9" s="1"/>
      <c r="K9" s="45"/>
      <c r="L9" s="46"/>
      <c r="M9" s="46"/>
      <c r="O9" s="40"/>
      <c r="P9" s="41"/>
      <c r="Q9" s="41"/>
    </row>
    <row r="10" spans="2:17" x14ac:dyDescent="0.2">
      <c r="B10" s="83" t="s">
        <v>106</v>
      </c>
      <c r="C10" s="110">
        <v>5180</v>
      </c>
      <c r="D10" s="110">
        <v>4326</v>
      </c>
      <c r="E10" s="110">
        <v>864</v>
      </c>
      <c r="F10" s="44"/>
      <c r="G10" s="45"/>
      <c r="H10" s="46"/>
      <c r="I10" s="46"/>
      <c r="J10" s="1"/>
      <c r="K10" s="45"/>
      <c r="L10" s="46"/>
      <c r="M10" s="46"/>
      <c r="O10" s="40"/>
      <c r="P10" s="41"/>
      <c r="Q10" s="41"/>
    </row>
    <row r="11" spans="2:17" x14ac:dyDescent="0.2">
      <c r="B11" s="83" t="s">
        <v>107</v>
      </c>
      <c r="C11" s="110">
        <v>1109</v>
      </c>
      <c r="D11" s="110">
        <v>1035</v>
      </c>
      <c r="E11" s="110">
        <v>77</v>
      </c>
      <c r="F11" s="44"/>
      <c r="G11" s="45"/>
      <c r="H11" s="46"/>
      <c r="I11" s="46"/>
      <c r="J11" s="1"/>
      <c r="K11" s="45"/>
      <c r="L11" s="46"/>
      <c r="M11" s="46"/>
      <c r="O11" s="40"/>
      <c r="P11" s="41"/>
      <c r="Q11" s="41"/>
    </row>
    <row r="12" spans="2:17" x14ac:dyDescent="0.2">
      <c r="B12" s="83" t="s">
        <v>108</v>
      </c>
      <c r="C12" s="110">
        <v>1311</v>
      </c>
      <c r="D12" s="110">
        <v>1202</v>
      </c>
      <c r="E12" s="110">
        <v>112</v>
      </c>
      <c r="F12" s="44"/>
      <c r="G12" s="45"/>
      <c r="H12" s="46"/>
      <c r="I12" s="46"/>
      <c r="J12" s="1"/>
      <c r="K12" s="45"/>
      <c r="L12" s="46"/>
      <c r="M12" s="46"/>
      <c r="O12" s="40"/>
      <c r="P12" s="41"/>
      <c r="Q12" s="41"/>
    </row>
    <row r="13" spans="2:17" x14ac:dyDescent="0.2">
      <c r="B13" s="83" t="s">
        <v>156</v>
      </c>
      <c r="C13" s="110">
        <v>259</v>
      </c>
      <c r="D13" s="110">
        <v>223</v>
      </c>
      <c r="E13" s="110">
        <v>38</v>
      </c>
      <c r="F13" s="44"/>
      <c r="G13" s="45"/>
      <c r="H13" s="46"/>
      <c r="I13" s="46"/>
      <c r="J13" s="1"/>
      <c r="K13" s="45"/>
      <c r="L13" s="46"/>
      <c r="M13" s="46"/>
      <c r="O13" s="40"/>
      <c r="P13" s="41"/>
      <c r="Q13" s="41"/>
    </row>
    <row r="14" spans="2:17" x14ac:dyDescent="0.2">
      <c r="B14" s="83" t="s">
        <v>157</v>
      </c>
      <c r="C14" s="110">
        <v>1751</v>
      </c>
      <c r="D14" s="110">
        <v>1258</v>
      </c>
      <c r="E14" s="110">
        <v>495</v>
      </c>
      <c r="F14" s="44"/>
      <c r="G14" s="45"/>
      <c r="H14" s="46"/>
      <c r="I14" s="46"/>
      <c r="J14" s="1"/>
      <c r="K14" s="45"/>
      <c r="L14" s="46"/>
      <c r="M14" s="46"/>
      <c r="O14" s="40"/>
      <c r="P14" s="41"/>
      <c r="Q14" s="41"/>
    </row>
    <row r="15" spans="2:17" x14ac:dyDescent="0.2">
      <c r="B15" s="83" t="s">
        <v>158</v>
      </c>
      <c r="C15" s="110">
        <v>8232</v>
      </c>
      <c r="D15" s="110">
        <v>6034</v>
      </c>
      <c r="E15" s="110">
        <v>2211</v>
      </c>
      <c r="F15" s="44"/>
      <c r="G15" s="45"/>
      <c r="H15" s="46"/>
      <c r="I15" s="46"/>
      <c r="J15" s="1"/>
      <c r="K15" s="45"/>
      <c r="L15" s="46"/>
      <c r="M15" s="46"/>
      <c r="O15" s="40"/>
      <c r="P15" s="41"/>
      <c r="Q15" s="41"/>
    </row>
    <row r="16" spans="2:17" x14ac:dyDescent="0.2">
      <c r="B16" s="83" t="s">
        <v>159</v>
      </c>
      <c r="C16" s="110">
        <v>103</v>
      </c>
      <c r="D16" s="110">
        <v>84</v>
      </c>
      <c r="E16" s="110">
        <v>19</v>
      </c>
      <c r="F16" s="44"/>
      <c r="G16" s="45"/>
      <c r="H16" s="46"/>
      <c r="I16" s="46"/>
      <c r="J16" s="1"/>
      <c r="K16" s="45"/>
      <c r="L16" s="46"/>
      <c r="M16" s="46"/>
      <c r="O16" s="40"/>
      <c r="P16" s="41"/>
      <c r="Q16" s="41"/>
    </row>
    <row r="17" spans="2:31" x14ac:dyDescent="0.2">
      <c r="B17" s="83" t="s">
        <v>160</v>
      </c>
      <c r="C17" s="110">
        <v>671</v>
      </c>
      <c r="D17" s="110">
        <v>444</v>
      </c>
      <c r="E17" s="110">
        <v>228</v>
      </c>
      <c r="F17" s="44"/>
      <c r="G17" s="45"/>
      <c r="H17" s="46"/>
      <c r="I17" s="46"/>
      <c r="J17" s="1"/>
      <c r="K17" s="45"/>
      <c r="L17" s="46"/>
      <c r="M17" s="46"/>
      <c r="O17" s="40"/>
      <c r="P17" s="41"/>
      <c r="Q17" s="41"/>
    </row>
    <row r="18" spans="2:31" x14ac:dyDescent="0.2">
      <c r="B18" s="83" t="s">
        <v>109</v>
      </c>
      <c r="C18" s="110">
        <v>12149</v>
      </c>
      <c r="D18" s="110">
        <v>8442</v>
      </c>
      <c r="E18" s="110">
        <v>3729</v>
      </c>
      <c r="F18" s="44"/>
      <c r="G18" s="45"/>
      <c r="H18" s="46"/>
      <c r="I18" s="46"/>
      <c r="J18" s="1"/>
      <c r="K18" s="45"/>
      <c r="L18" s="46"/>
      <c r="M18" s="46"/>
      <c r="O18" s="40"/>
      <c r="P18" s="41"/>
      <c r="Q18" s="41"/>
    </row>
    <row r="19" spans="2:31" x14ac:dyDescent="0.2">
      <c r="B19" s="83" t="s">
        <v>110</v>
      </c>
      <c r="C19" s="110">
        <v>6616</v>
      </c>
      <c r="D19" s="110">
        <v>5010</v>
      </c>
      <c r="E19" s="110">
        <v>1618</v>
      </c>
      <c r="F19" s="44"/>
      <c r="G19" s="45"/>
      <c r="H19" s="46"/>
      <c r="I19" s="46"/>
      <c r="J19" s="1"/>
      <c r="K19" s="45"/>
      <c r="L19" s="46"/>
      <c r="M19" s="46"/>
      <c r="O19" s="40"/>
      <c r="P19" s="41"/>
      <c r="Q19" s="41"/>
    </row>
    <row r="20" spans="2:31" x14ac:dyDescent="0.2">
      <c r="B20" s="83" t="s">
        <v>111</v>
      </c>
      <c r="C20" s="110">
        <v>2261</v>
      </c>
      <c r="D20" s="110">
        <v>1526</v>
      </c>
      <c r="E20" s="110">
        <v>740</v>
      </c>
      <c r="F20" s="44"/>
      <c r="G20" s="45"/>
      <c r="H20" s="46"/>
      <c r="I20" s="46"/>
      <c r="J20" s="1"/>
      <c r="K20" s="45"/>
      <c r="L20" s="46"/>
      <c r="M20" s="46"/>
      <c r="O20" s="40"/>
      <c r="P20" s="41"/>
      <c r="Q20" s="41"/>
    </row>
    <row r="21" spans="2:31" x14ac:dyDescent="0.2">
      <c r="B21" s="83" t="s">
        <v>112</v>
      </c>
      <c r="C21" s="110">
        <v>655</v>
      </c>
      <c r="D21" s="110">
        <v>597</v>
      </c>
      <c r="E21" s="110">
        <v>58</v>
      </c>
      <c r="F21" s="44"/>
      <c r="G21" s="45"/>
      <c r="H21" s="46"/>
      <c r="I21" s="46"/>
      <c r="J21" s="1"/>
      <c r="K21" s="45"/>
      <c r="L21" s="46"/>
      <c r="M21" s="46"/>
      <c r="O21" s="40"/>
      <c r="P21" s="41"/>
      <c r="Q21" s="41"/>
    </row>
    <row r="22" spans="2:31" x14ac:dyDescent="0.2">
      <c r="B22" s="83" t="s">
        <v>161</v>
      </c>
      <c r="C22" s="110">
        <v>6358</v>
      </c>
      <c r="D22" s="110">
        <v>5247</v>
      </c>
      <c r="E22" s="110">
        <v>1152</v>
      </c>
      <c r="F22" s="44"/>
      <c r="G22" s="45"/>
      <c r="H22" s="46"/>
      <c r="I22" s="46"/>
      <c r="J22" s="1"/>
      <c r="K22" s="45"/>
      <c r="L22" s="46"/>
      <c r="M22" s="46"/>
      <c r="O22" s="40"/>
      <c r="P22" s="41"/>
      <c r="Q22" s="41"/>
    </row>
    <row r="23" spans="2:31" x14ac:dyDescent="0.2">
      <c r="B23" s="83" t="s">
        <v>113</v>
      </c>
      <c r="C23" s="110">
        <v>1008</v>
      </c>
      <c r="D23" s="110">
        <v>910</v>
      </c>
      <c r="E23" s="110">
        <v>99</v>
      </c>
      <c r="F23" s="44"/>
      <c r="G23" s="45"/>
      <c r="H23" s="46"/>
      <c r="I23" s="46"/>
      <c r="J23" s="1"/>
      <c r="K23" s="45"/>
      <c r="L23" s="46"/>
      <c r="M23" s="46"/>
      <c r="O23" s="40"/>
      <c r="P23" s="41"/>
      <c r="Q23" s="41"/>
    </row>
    <row r="24" spans="2:31" ht="13.5" thickBot="1" x14ac:dyDescent="0.25">
      <c r="B24" s="87" t="s">
        <v>15</v>
      </c>
      <c r="C24" s="110">
        <v>10397</v>
      </c>
      <c r="D24" s="110">
        <v>8980</v>
      </c>
      <c r="E24" s="110">
        <v>1472</v>
      </c>
      <c r="G24" s="26"/>
      <c r="H24" s="26"/>
      <c r="I24" s="26"/>
      <c r="J24" s="26"/>
      <c r="K24" s="26"/>
      <c r="L24" s="26"/>
      <c r="M24" s="26"/>
    </row>
    <row r="25" spans="2:31" s="1" customFormat="1" ht="80.45" customHeight="1" x14ac:dyDescent="0.2">
      <c r="B25" s="170" t="s">
        <v>663</v>
      </c>
      <c r="C25" s="164"/>
      <c r="D25" s="164"/>
      <c r="E25" s="164"/>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row>
    <row r="26" spans="2:31" s="1" customFormat="1" x14ac:dyDescent="0.2">
      <c r="B26" s="29"/>
      <c r="C26" s="58"/>
      <c r="D26" s="58"/>
      <c r="E26" s="58"/>
      <c r="F26" s="28"/>
    </row>
    <row r="27" spans="2:31" s="1" customFormat="1" x14ac:dyDescent="0.2">
      <c r="B27" s="29"/>
      <c r="C27" s="21"/>
      <c r="D27" s="21"/>
      <c r="E27" s="21"/>
    </row>
    <row r="28" spans="2:31" s="1" customFormat="1" x14ac:dyDescent="0.2">
      <c r="B28" s="30"/>
      <c r="C28" s="21"/>
      <c r="D28" s="21"/>
      <c r="E28" s="21"/>
    </row>
    <row r="29" spans="2:31" s="1" customFormat="1" x14ac:dyDescent="0.2">
      <c r="B29" s="30"/>
      <c r="C29" s="21"/>
      <c r="D29" s="21"/>
      <c r="E29" s="21"/>
    </row>
    <row r="30" spans="2:31" s="1" customFormat="1" x14ac:dyDescent="0.2">
      <c r="B30" s="30"/>
      <c r="C30" s="21"/>
      <c r="D30" s="21"/>
      <c r="E30" s="21"/>
    </row>
    <row r="31" spans="2:31" s="1" customFormat="1" x14ac:dyDescent="0.2">
      <c r="B31" s="30"/>
      <c r="C31" s="21"/>
      <c r="D31" s="21"/>
      <c r="E31" s="21"/>
      <c r="F31" s="16"/>
    </row>
    <row r="32" spans="2:31" s="1" customFormat="1" x14ac:dyDescent="0.2">
      <c r="B32" s="30"/>
      <c r="C32" s="21"/>
      <c r="D32" s="21"/>
      <c r="E32" s="21"/>
      <c r="F32" s="16"/>
    </row>
    <row r="33" spans="2:14" s="1" customFormat="1" x14ac:dyDescent="0.2">
      <c r="B33" s="30"/>
      <c r="C33" s="21"/>
      <c r="D33" s="21"/>
      <c r="E33" s="21"/>
    </row>
    <row r="34" spans="2:14" s="1" customFormat="1" x14ac:dyDescent="0.2">
      <c r="B34" s="30"/>
      <c r="C34" s="21"/>
      <c r="D34" s="21"/>
      <c r="E34" s="21"/>
      <c r="G34" s="20"/>
      <c r="H34" s="20"/>
      <c r="I34" s="20"/>
      <c r="J34" s="20"/>
      <c r="K34" s="20"/>
      <c r="L34" s="20"/>
      <c r="M34" s="20"/>
      <c r="N34" s="20"/>
    </row>
    <row r="35" spans="2:14" s="1" customFormat="1" x14ac:dyDescent="0.2">
      <c r="B35" s="30"/>
      <c r="C35" s="21"/>
      <c r="D35" s="21"/>
      <c r="E35" s="21"/>
    </row>
    <row r="36" spans="2:14" s="1" customFormat="1" x14ac:dyDescent="0.2">
      <c r="B36" s="30"/>
      <c r="C36" s="21"/>
      <c r="D36" s="21"/>
      <c r="E36" s="21"/>
    </row>
    <row r="37" spans="2:14" s="1" customFormat="1" x14ac:dyDescent="0.2">
      <c r="B37" s="30"/>
      <c r="C37" s="21"/>
      <c r="D37" s="21"/>
      <c r="E37" s="21"/>
    </row>
    <row r="38" spans="2:14" s="1" customFormat="1" x14ac:dyDescent="0.2">
      <c r="B38" s="30"/>
      <c r="C38" s="21"/>
      <c r="D38" s="21"/>
      <c r="E38" s="21"/>
    </row>
    <row r="39" spans="2:14" s="1" customFormat="1" x14ac:dyDescent="0.2">
      <c r="B39" s="30"/>
      <c r="C39" s="21"/>
      <c r="D39" s="21"/>
      <c r="E39" s="21"/>
    </row>
    <row r="40" spans="2:14" s="1" customFormat="1" x14ac:dyDescent="0.2">
      <c r="B40" s="30"/>
      <c r="C40" s="21"/>
      <c r="D40" s="21"/>
      <c r="E40" s="21"/>
    </row>
    <row r="41" spans="2:14" s="1" customFormat="1" x14ac:dyDescent="0.2">
      <c r="J41" s="16"/>
      <c r="K41" s="16"/>
      <c r="L41" s="16"/>
      <c r="M41" s="16"/>
      <c r="N41" s="16"/>
    </row>
    <row r="42" spans="2:14" s="1" customFormat="1" x14ac:dyDescent="0.2">
      <c r="B42" s="27"/>
      <c r="C42" s="21"/>
      <c r="D42" s="21"/>
      <c r="E42" s="21"/>
    </row>
    <row r="43" spans="2:14" s="1" customFormat="1" x14ac:dyDescent="0.2">
      <c r="B43" s="29"/>
      <c r="C43" s="21"/>
      <c r="D43" s="21"/>
      <c r="E43" s="21"/>
    </row>
    <row r="44" spans="2:14" s="1" customFormat="1" x14ac:dyDescent="0.2">
      <c r="B44" s="29"/>
      <c r="C44" s="21"/>
      <c r="D44" s="21"/>
      <c r="E44" s="21"/>
    </row>
    <row r="45" spans="2:14" s="1" customFormat="1" x14ac:dyDescent="0.2">
      <c r="B45" s="30"/>
      <c r="C45" s="21"/>
      <c r="D45" s="21"/>
      <c r="E45" s="21"/>
    </row>
    <row r="46" spans="2:14" s="1" customFormat="1" x14ac:dyDescent="0.2">
      <c r="B46" s="30"/>
      <c r="C46" s="21"/>
      <c r="D46" s="21"/>
      <c r="E46" s="21"/>
    </row>
    <row r="47" spans="2:14" s="1" customFormat="1" x14ac:dyDescent="0.2">
      <c r="B47" s="30"/>
      <c r="C47" s="21"/>
      <c r="D47" s="21"/>
      <c r="E47" s="21"/>
    </row>
    <row r="48" spans="2:14" s="1" customFormat="1" x14ac:dyDescent="0.2">
      <c r="B48"/>
      <c r="C48"/>
      <c r="D48"/>
      <c r="E48"/>
      <c r="J48" s="16"/>
      <c r="K48" s="16"/>
      <c r="L48" s="16"/>
      <c r="M48" s="16"/>
      <c r="N48" s="16"/>
    </row>
  </sheetData>
  <mergeCells count="2">
    <mergeCell ref="B2:E2"/>
    <mergeCell ref="B25:E25"/>
  </mergeCells>
  <phoneticPr fontId="2" type="noConversion"/>
  <pageMargins left="0.75" right="0.75" top="0.75" bottom="0.75" header="0.5" footer="0.5"/>
  <pageSetup scale="89" fitToHeight="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S17"/>
  <sheetViews>
    <sheetView topLeftCell="B1" zoomScale="80" zoomScaleNormal="80" workbookViewId="0">
      <selection activeCell="I7" sqref="I7"/>
    </sheetView>
  </sheetViews>
  <sheetFormatPr defaultRowHeight="12.75" x14ac:dyDescent="0.2"/>
  <cols>
    <col min="1" max="1" width="5.85546875" customWidth="1"/>
    <col min="2" max="2" width="30.5703125" customWidth="1"/>
    <col min="3" max="4" width="18.5703125" customWidth="1"/>
    <col min="5" max="5" width="18.28515625" customWidth="1"/>
    <col min="6" max="6" width="18.140625" customWidth="1"/>
    <col min="7" max="7" width="17.5703125" customWidth="1"/>
    <col min="8" max="8" width="12" bestFit="1" customWidth="1"/>
    <col min="9" max="10" width="12" customWidth="1"/>
    <col min="11" max="11" width="13.85546875" bestFit="1" customWidth="1"/>
    <col min="12" max="13" width="13.85546875" customWidth="1"/>
    <col min="14" max="14" width="12.28515625" bestFit="1" customWidth="1"/>
    <col min="15" max="16" width="12.28515625" customWidth="1"/>
    <col min="17" max="17" width="12.28515625" bestFit="1" customWidth="1"/>
  </cols>
  <sheetData>
    <row r="1" spans="2:19" ht="28.5" customHeight="1" thickBot="1" x14ac:dyDescent="0.25"/>
    <row r="2" spans="2:19" ht="49.5" customHeight="1" thickBot="1" x14ac:dyDescent="0.25">
      <c r="B2" s="157" t="s">
        <v>668</v>
      </c>
      <c r="C2" s="158"/>
      <c r="D2" s="158"/>
      <c r="E2" s="158"/>
      <c r="F2" s="158"/>
      <c r="G2" s="158"/>
      <c r="H2" s="67"/>
    </row>
    <row r="3" spans="2:19" ht="28.5" customHeight="1" thickBot="1" x14ac:dyDescent="0.3">
      <c r="B3" s="174" t="s">
        <v>127</v>
      </c>
      <c r="C3" s="176" t="s">
        <v>681</v>
      </c>
      <c r="D3" s="171" t="s">
        <v>674</v>
      </c>
      <c r="E3" s="172"/>
      <c r="F3" s="173"/>
      <c r="G3" s="176" t="s">
        <v>675</v>
      </c>
    </row>
    <row r="4" spans="2:19" ht="18.75" customHeight="1" thickBot="1" x14ac:dyDescent="0.25">
      <c r="B4" s="175"/>
      <c r="C4" s="177"/>
      <c r="D4" s="121" t="s">
        <v>98</v>
      </c>
      <c r="E4" s="121" t="s">
        <v>13</v>
      </c>
      <c r="F4" s="121" t="s">
        <v>11</v>
      </c>
      <c r="G4" s="177"/>
    </row>
    <row r="5" spans="2:19" x14ac:dyDescent="0.2">
      <c r="B5" s="86"/>
      <c r="C5" s="112"/>
      <c r="D5" s="112"/>
      <c r="E5" s="112"/>
      <c r="F5" s="137"/>
      <c r="G5" s="137"/>
    </row>
    <row r="6" spans="2:19" x14ac:dyDescent="0.2">
      <c r="B6" s="86" t="s">
        <v>127</v>
      </c>
      <c r="C6" s="113"/>
      <c r="D6" s="113"/>
      <c r="E6" s="113"/>
      <c r="F6" s="113"/>
      <c r="G6" s="113"/>
    </row>
    <row r="7" spans="2:19" x14ac:dyDescent="0.2">
      <c r="B7" s="83" t="s">
        <v>128</v>
      </c>
      <c r="C7" s="114">
        <v>2607</v>
      </c>
      <c r="D7" s="114">
        <v>1638</v>
      </c>
      <c r="E7" s="114">
        <v>1172</v>
      </c>
      <c r="F7" s="114">
        <v>466</v>
      </c>
      <c r="G7" s="114">
        <v>972</v>
      </c>
      <c r="I7" s="60"/>
      <c r="J7" s="65"/>
      <c r="K7" s="60"/>
      <c r="L7" s="65"/>
      <c r="M7" s="60"/>
      <c r="N7" s="65"/>
      <c r="O7" s="65"/>
      <c r="P7" s="65"/>
      <c r="Q7" s="60"/>
      <c r="R7" s="65"/>
      <c r="S7" s="40"/>
    </row>
    <row r="8" spans="2:19" x14ac:dyDescent="0.2">
      <c r="B8" s="83" t="s">
        <v>148</v>
      </c>
      <c r="C8" s="114">
        <v>7850</v>
      </c>
      <c r="D8" s="114">
        <v>4945</v>
      </c>
      <c r="E8" s="114">
        <v>3220</v>
      </c>
      <c r="F8" s="114">
        <v>1723</v>
      </c>
      <c r="G8" s="114">
        <v>2915</v>
      </c>
      <c r="I8" s="60"/>
      <c r="J8" s="65"/>
      <c r="K8" s="60"/>
      <c r="L8" s="65"/>
      <c r="M8" s="60"/>
      <c r="N8" s="65"/>
      <c r="O8" s="65"/>
      <c r="P8" s="65"/>
      <c r="Q8" s="60"/>
      <c r="R8" s="65"/>
      <c r="S8" s="40"/>
    </row>
    <row r="9" spans="2:19" x14ac:dyDescent="0.2">
      <c r="B9" s="83" t="s">
        <v>149</v>
      </c>
      <c r="C9" s="114">
        <v>19377</v>
      </c>
      <c r="D9" s="114">
        <v>13343</v>
      </c>
      <c r="E9" s="114">
        <v>9099</v>
      </c>
      <c r="F9" s="114">
        <v>4239</v>
      </c>
      <c r="G9" s="114">
        <v>6061</v>
      </c>
      <c r="I9" s="60"/>
      <c r="J9" s="65"/>
      <c r="K9" s="60"/>
      <c r="L9" s="65"/>
      <c r="M9" s="60"/>
      <c r="N9" s="65"/>
      <c r="O9" s="65"/>
      <c r="P9" s="65"/>
      <c r="Q9" s="60"/>
      <c r="R9" s="65"/>
      <c r="S9" s="40"/>
    </row>
    <row r="10" spans="2:19" x14ac:dyDescent="0.2">
      <c r="B10" s="83" t="s">
        <v>150</v>
      </c>
      <c r="C10" s="114">
        <v>31752</v>
      </c>
      <c r="D10" s="114">
        <v>19980</v>
      </c>
      <c r="E10" s="114">
        <v>12610</v>
      </c>
      <c r="F10" s="114">
        <v>7363</v>
      </c>
      <c r="G10" s="114">
        <v>11810</v>
      </c>
      <c r="I10" s="60"/>
      <c r="J10" s="65"/>
      <c r="K10" s="60"/>
      <c r="L10" s="65"/>
      <c r="M10" s="60"/>
      <c r="N10" s="65"/>
      <c r="O10" s="65"/>
      <c r="P10" s="65"/>
      <c r="Q10" s="60"/>
      <c r="R10" s="65"/>
      <c r="S10" s="40"/>
    </row>
    <row r="11" spans="2:19" x14ac:dyDescent="0.2">
      <c r="B11" s="83" t="s">
        <v>151</v>
      </c>
      <c r="C11" s="114">
        <v>27336</v>
      </c>
      <c r="D11" s="114">
        <v>17200</v>
      </c>
      <c r="E11" s="114">
        <v>10958</v>
      </c>
      <c r="F11" s="114">
        <v>6224</v>
      </c>
      <c r="G11" s="114">
        <v>10170</v>
      </c>
      <c r="I11" s="60"/>
      <c r="J11" s="65"/>
      <c r="K11" s="60"/>
      <c r="L11" s="65"/>
      <c r="M11" s="60"/>
      <c r="N11" s="65"/>
      <c r="O11" s="65"/>
      <c r="P11" s="65"/>
      <c r="Q11" s="60"/>
      <c r="R11" s="65"/>
      <c r="S11" s="40"/>
    </row>
    <row r="12" spans="2:19" x14ac:dyDescent="0.2">
      <c r="B12" s="83" t="s">
        <v>152</v>
      </c>
      <c r="C12" s="114">
        <v>199191</v>
      </c>
      <c r="D12" s="114">
        <v>131101</v>
      </c>
      <c r="E12" s="114">
        <v>81146</v>
      </c>
      <c r="F12" s="114">
        <v>49889</v>
      </c>
      <c r="G12" s="114">
        <v>68519</v>
      </c>
      <c r="I12" s="60"/>
      <c r="J12" s="65"/>
      <c r="K12" s="60"/>
      <c r="L12" s="65"/>
      <c r="M12" s="60"/>
      <c r="N12" s="65"/>
      <c r="O12" s="65"/>
      <c r="P12" s="65"/>
      <c r="Q12" s="60"/>
      <c r="R12" s="65"/>
      <c r="S12" s="40"/>
    </row>
    <row r="13" spans="2:19" ht="13.5" thickBot="1" x14ac:dyDescent="0.25">
      <c r="B13" s="87" t="s">
        <v>15</v>
      </c>
      <c r="C13" s="114">
        <v>536</v>
      </c>
      <c r="D13" s="114">
        <v>226</v>
      </c>
      <c r="E13" s="114">
        <v>125</v>
      </c>
      <c r="F13" s="115">
        <v>59</v>
      </c>
      <c r="G13" s="115">
        <v>310</v>
      </c>
    </row>
    <row r="14" spans="2:19" ht="99.6" customHeight="1" x14ac:dyDescent="0.2">
      <c r="B14" s="170" t="s">
        <v>664</v>
      </c>
      <c r="C14" s="164"/>
      <c r="D14" s="164"/>
      <c r="E14" s="164"/>
    </row>
    <row r="16" spans="2:19" x14ac:dyDescent="0.2">
      <c r="C16" s="24"/>
      <c r="D16" s="24"/>
      <c r="E16" s="24"/>
      <c r="F16" s="24"/>
      <c r="G16" s="24"/>
    </row>
    <row r="17" spans="3:7" x14ac:dyDescent="0.2">
      <c r="C17" s="64"/>
      <c r="D17" s="64"/>
      <c r="E17" s="64"/>
      <c r="F17" s="64"/>
      <c r="G17" s="64"/>
    </row>
  </sheetData>
  <mergeCells count="6">
    <mergeCell ref="B14:E14"/>
    <mergeCell ref="B2:G2"/>
    <mergeCell ref="D3:F3"/>
    <mergeCell ref="B3:B4"/>
    <mergeCell ref="C3:C4"/>
    <mergeCell ref="G3:G4"/>
  </mergeCells>
  <phoneticPr fontId="2" type="noConversion"/>
  <pageMargins left="0.75" right="0.75" top="0.75" bottom="0.75" header="0.5" footer="0.5"/>
  <pageSetup scale="74"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7</vt:i4>
      </vt:variant>
    </vt:vector>
  </HeadingPairs>
  <TitlesOfParts>
    <vt:vector size="21" baseType="lpstr">
      <vt:lpstr>PSH Beds by State</vt:lpstr>
      <vt:lpstr>PSH Beds by CoC</vt:lpstr>
      <vt:lpstr>Totals</vt:lpstr>
      <vt:lpstr>Totals by Household Type</vt:lpstr>
      <vt:lpstr>PIT Count</vt:lpstr>
      <vt:lpstr>Demographics</vt:lpstr>
      <vt:lpstr>Demographics by Location</vt:lpstr>
      <vt:lpstr>Prior Living Situation</vt:lpstr>
      <vt:lpstr>Length of Stay (a)</vt:lpstr>
      <vt:lpstr>Length of Stay (b)</vt:lpstr>
      <vt:lpstr>Disabling Condition</vt:lpstr>
      <vt:lpstr>Use of Homeless Programs</vt:lpstr>
      <vt:lpstr>Turnover of PSH Beds</vt:lpstr>
      <vt:lpstr>Destination at Exit</vt:lpstr>
      <vt:lpstr>By_CoC</vt:lpstr>
      <vt:lpstr>By_State</vt:lpstr>
      <vt:lpstr>Demographics!Print_Area</vt:lpstr>
      <vt:lpstr>'Demographics by Location'!Print_Area</vt:lpstr>
      <vt:lpstr>'Length of Stay (a)'!Print_Area</vt:lpstr>
      <vt:lpstr>'Length of Stay (b)'!Print_Area</vt:lpstr>
      <vt:lpstr>'Prior Living Situation'!Print_Area</vt:lpstr>
    </vt:vector>
  </TitlesOfParts>
  <Company>Abt Associates,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2012 AHAR HMIS Estimates of People in PSH</dc:title>
  <dc:creator>Abt Associates</dc:creator>
  <cp:lastModifiedBy>Joseph, Heidi J</cp:lastModifiedBy>
  <dcterms:created xsi:type="dcterms:W3CDTF">2011-01-27T21:32:50Z</dcterms:created>
  <dcterms:modified xsi:type="dcterms:W3CDTF">2020-07-21T20:25:59Z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-2071315981</vt:i4>
  </property>
  <property fmtid="{D5CDD505-2E9C-101B-9397-08002B2CF9AE}" pid="3" name="_NewReviewCycle">
    <vt:lpwstr/>
  </property>
  <property fmtid="{D5CDD505-2E9C-101B-9397-08002B2CF9AE}" pid="4" name="_EmailSubject">
    <vt:lpwstr>2012 AHAR vol. 2 email #4</vt:lpwstr>
  </property>
  <property fmtid="{D5CDD505-2E9C-101B-9397-08002B2CF9AE}" pid="5" name="_AuthorEmail">
    <vt:lpwstr>Karen.M.Deblasio@hud.gov</vt:lpwstr>
  </property>
  <property fmtid="{D5CDD505-2E9C-101B-9397-08002B2CF9AE}" pid="6" name="_AuthorEmailDisplayName">
    <vt:lpwstr>Deblasio, Karen M</vt:lpwstr>
  </property>
  <property fmtid="{D5CDD505-2E9C-101B-9397-08002B2CF9AE}" pid="7" name="_ReviewingToolsShownOnce">
    <vt:lpwstr/>
  </property>
</Properties>
</file>