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0" windowWidth="23895" windowHeight="10965"/>
  </bookViews>
  <sheets>
    <sheet name="All BR" sheetId="2" r:id="rId1"/>
    <sheet name="underlying data" sheetId="1" r:id="rId2"/>
  </sheets>
  <definedNames>
    <definedName name="cbsasub_safmr">'underlying data'!$A$2:$J$626</definedName>
  </definedNames>
  <calcPr calcId="162913"/>
</workbook>
</file>

<file path=xl/calcChain.xml><?xml version="1.0" encoding="utf-8"?>
<calcChain xmlns="http://schemas.openxmlformats.org/spreadsheetml/2006/main">
  <c r="K625" i="1" l="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 r="E625" i="2"/>
  <c r="C625" i="2"/>
  <c r="E624" i="2"/>
  <c r="C624" i="2"/>
  <c r="E623" i="2"/>
  <c r="C623" i="2"/>
  <c r="E622" i="2"/>
  <c r="C622" i="2"/>
  <c r="E621" i="2"/>
  <c r="C621" i="2"/>
  <c r="E620" i="2"/>
  <c r="C620" i="2"/>
  <c r="E619" i="2"/>
  <c r="C619" i="2"/>
  <c r="E618" i="2"/>
  <c r="C618" i="2"/>
  <c r="E617" i="2"/>
  <c r="C617" i="2"/>
  <c r="E616" i="2"/>
  <c r="C616" i="2"/>
  <c r="E615" i="2"/>
  <c r="C615" i="2"/>
  <c r="E614" i="2"/>
  <c r="C614" i="2"/>
  <c r="E613" i="2"/>
  <c r="C613" i="2"/>
  <c r="E612" i="2"/>
  <c r="C612" i="2"/>
  <c r="E611" i="2"/>
  <c r="C611" i="2"/>
  <c r="E610" i="2"/>
  <c r="C610" i="2"/>
  <c r="E609" i="2"/>
  <c r="C609" i="2"/>
  <c r="E608" i="2"/>
  <c r="C608" i="2"/>
  <c r="E607" i="2"/>
  <c r="C607" i="2"/>
  <c r="E606" i="2"/>
  <c r="C606" i="2"/>
  <c r="E605" i="2"/>
  <c r="C605" i="2"/>
  <c r="E604" i="2"/>
  <c r="C604" i="2"/>
  <c r="E603" i="2"/>
  <c r="C603" i="2"/>
  <c r="E602" i="2"/>
  <c r="C602" i="2"/>
  <c r="E601" i="2"/>
  <c r="C601" i="2"/>
  <c r="E600" i="2"/>
  <c r="C600" i="2"/>
  <c r="E599" i="2"/>
  <c r="C599" i="2"/>
  <c r="E598" i="2"/>
  <c r="C598" i="2"/>
  <c r="E597" i="2"/>
  <c r="C597" i="2"/>
  <c r="E596" i="2"/>
  <c r="C596" i="2"/>
  <c r="E595" i="2"/>
  <c r="C595" i="2"/>
  <c r="E594" i="2"/>
  <c r="C594" i="2"/>
  <c r="E593" i="2"/>
  <c r="C593" i="2"/>
  <c r="E592" i="2"/>
  <c r="C592" i="2"/>
  <c r="E591" i="2"/>
  <c r="C591" i="2"/>
  <c r="E590" i="2"/>
  <c r="C590" i="2"/>
  <c r="E589" i="2"/>
  <c r="C589" i="2"/>
  <c r="E588" i="2"/>
  <c r="C588" i="2"/>
  <c r="E587" i="2"/>
  <c r="C587" i="2"/>
  <c r="E586" i="2"/>
  <c r="C586" i="2"/>
  <c r="E585" i="2"/>
  <c r="C585" i="2"/>
  <c r="E584" i="2"/>
  <c r="C584" i="2"/>
  <c r="E583" i="2"/>
  <c r="C583" i="2"/>
  <c r="E582" i="2"/>
  <c r="C582" i="2"/>
  <c r="E581" i="2"/>
  <c r="C581" i="2"/>
  <c r="E580" i="2"/>
  <c r="C580" i="2"/>
  <c r="E579" i="2"/>
  <c r="C579" i="2"/>
  <c r="E578" i="2"/>
  <c r="C578" i="2"/>
  <c r="E577" i="2"/>
  <c r="C577" i="2"/>
  <c r="E576" i="2"/>
  <c r="C576" i="2"/>
  <c r="E575" i="2"/>
  <c r="C575" i="2"/>
  <c r="E574" i="2"/>
  <c r="C574" i="2"/>
  <c r="E573" i="2"/>
  <c r="C573" i="2"/>
  <c r="E572" i="2"/>
  <c r="C572" i="2"/>
  <c r="E571" i="2"/>
  <c r="C571" i="2"/>
  <c r="E570" i="2"/>
  <c r="C570" i="2"/>
  <c r="E569" i="2"/>
  <c r="C569" i="2"/>
  <c r="E568" i="2"/>
  <c r="C568" i="2"/>
  <c r="E567" i="2"/>
  <c r="C567" i="2"/>
  <c r="E566" i="2"/>
  <c r="C566" i="2"/>
  <c r="E565" i="2"/>
  <c r="C565" i="2"/>
  <c r="E564" i="2"/>
  <c r="C564" i="2"/>
  <c r="E563" i="2"/>
  <c r="C563" i="2"/>
  <c r="E562" i="2"/>
  <c r="C562" i="2"/>
  <c r="E561" i="2"/>
  <c r="C561" i="2"/>
  <c r="E560" i="2"/>
  <c r="C560" i="2"/>
  <c r="E559" i="2"/>
  <c r="C559" i="2"/>
  <c r="E558" i="2"/>
  <c r="C558" i="2"/>
  <c r="E557" i="2"/>
  <c r="C557" i="2"/>
  <c r="E556" i="2"/>
  <c r="C556" i="2"/>
  <c r="E555" i="2"/>
  <c r="C555" i="2"/>
  <c r="E554" i="2"/>
  <c r="C554" i="2"/>
  <c r="E553" i="2"/>
  <c r="C553" i="2"/>
  <c r="E552" i="2"/>
  <c r="C552" i="2"/>
  <c r="E551" i="2"/>
  <c r="C551" i="2"/>
  <c r="E550" i="2"/>
  <c r="C550" i="2"/>
  <c r="E549" i="2"/>
  <c r="C549" i="2"/>
  <c r="E548" i="2"/>
  <c r="C548" i="2"/>
  <c r="E547" i="2"/>
  <c r="C547" i="2"/>
  <c r="E546" i="2"/>
  <c r="C546" i="2"/>
  <c r="E545" i="2"/>
  <c r="C545" i="2"/>
  <c r="E544" i="2"/>
  <c r="C544" i="2"/>
  <c r="E543" i="2"/>
  <c r="C543" i="2"/>
  <c r="E542" i="2"/>
  <c r="C542" i="2"/>
  <c r="E541" i="2"/>
  <c r="C541" i="2"/>
  <c r="E540" i="2"/>
  <c r="C540" i="2"/>
  <c r="E539" i="2"/>
  <c r="C539" i="2"/>
  <c r="E538" i="2"/>
  <c r="C538" i="2"/>
  <c r="E537" i="2"/>
  <c r="C537" i="2"/>
  <c r="E536" i="2"/>
  <c r="C536" i="2"/>
  <c r="E535" i="2"/>
  <c r="C535" i="2"/>
  <c r="E534" i="2"/>
  <c r="C534" i="2"/>
  <c r="E533" i="2"/>
  <c r="C533" i="2"/>
  <c r="E532" i="2"/>
  <c r="C532" i="2"/>
  <c r="E531" i="2"/>
  <c r="C531" i="2"/>
  <c r="E530" i="2"/>
  <c r="C530" i="2"/>
  <c r="E529" i="2"/>
  <c r="C529" i="2"/>
  <c r="E528" i="2"/>
  <c r="C528" i="2"/>
  <c r="E527" i="2"/>
  <c r="C527" i="2"/>
  <c r="E526" i="2"/>
  <c r="C526" i="2"/>
  <c r="E525" i="2"/>
  <c r="C525" i="2"/>
  <c r="E524" i="2"/>
  <c r="C524" i="2"/>
  <c r="E523" i="2"/>
  <c r="C523" i="2"/>
  <c r="E522" i="2"/>
  <c r="C522" i="2"/>
  <c r="E521" i="2"/>
  <c r="C521" i="2"/>
  <c r="E520" i="2"/>
  <c r="C520" i="2"/>
  <c r="E519" i="2"/>
  <c r="C519" i="2"/>
  <c r="E518" i="2"/>
  <c r="C518" i="2"/>
  <c r="E517" i="2"/>
  <c r="C517" i="2"/>
  <c r="E516" i="2"/>
  <c r="C516" i="2"/>
  <c r="E515" i="2"/>
  <c r="C515" i="2"/>
  <c r="E514" i="2"/>
  <c r="C514" i="2"/>
  <c r="E513" i="2"/>
  <c r="C513" i="2"/>
  <c r="E512" i="2"/>
  <c r="C512" i="2"/>
  <c r="E511" i="2"/>
  <c r="C511" i="2"/>
  <c r="E510" i="2"/>
  <c r="C510" i="2"/>
  <c r="E509" i="2"/>
  <c r="C509" i="2"/>
  <c r="E508" i="2"/>
  <c r="C508" i="2"/>
  <c r="E507" i="2"/>
  <c r="C507" i="2"/>
  <c r="E506" i="2"/>
  <c r="C506" i="2"/>
  <c r="E505" i="2"/>
  <c r="C505" i="2"/>
  <c r="E504" i="2"/>
  <c r="C504" i="2"/>
  <c r="E503" i="2"/>
  <c r="C503" i="2"/>
  <c r="E502" i="2"/>
  <c r="C502" i="2"/>
  <c r="E501" i="2"/>
  <c r="C501" i="2"/>
  <c r="E500" i="2"/>
  <c r="C500" i="2"/>
  <c r="E499" i="2"/>
  <c r="C499" i="2"/>
  <c r="E498" i="2"/>
  <c r="C498" i="2"/>
  <c r="E497" i="2"/>
  <c r="C497" i="2"/>
  <c r="E496" i="2"/>
  <c r="C496" i="2"/>
  <c r="E495" i="2"/>
  <c r="C495" i="2"/>
  <c r="E494" i="2"/>
  <c r="C494" i="2"/>
  <c r="E493" i="2"/>
  <c r="C493" i="2"/>
  <c r="E492" i="2"/>
  <c r="C492" i="2"/>
  <c r="E491" i="2"/>
  <c r="C491" i="2"/>
  <c r="E490" i="2"/>
  <c r="C490" i="2"/>
  <c r="E489" i="2"/>
  <c r="C489" i="2"/>
  <c r="E488" i="2"/>
  <c r="C488" i="2"/>
  <c r="E487" i="2"/>
  <c r="C487" i="2"/>
  <c r="E486" i="2"/>
  <c r="C486" i="2"/>
  <c r="E485" i="2"/>
  <c r="C485" i="2"/>
  <c r="E484" i="2"/>
  <c r="C484" i="2"/>
  <c r="E483" i="2"/>
  <c r="C483" i="2"/>
  <c r="E482" i="2"/>
  <c r="C482" i="2"/>
  <c r="E481" i="2"/>
  <c r="C481" i="2"/>
  <c r="E480" i="2"/>
  <c r="C480" i="2"/>
  <c r="E479" i="2"/>
  <c r="C479" i="2"/>
  <c r="E478" i="2"/>
  <c r="C478" i="2"/>
  <c r="E477" i="2"/>
  <c r="C477" i="2"/>
  <c r="E476" i="2"/>
  <c r="C476" i="2"/>
  <c r="E475" i="2"/>
  <c r="C475" i="2"/>
  <c r="E474" i="2"/>
  <c r="C474" i="2"/>
  <c r="E473" i="2"/>
  <c r="C473" i="2"/>
  <c r="E472" i="2"/>
  <c r="C472" i="2"/>
  <c r="E471" i="2"/>
  <c r="C471" i="2"/>
  <c r="E470" i="2"/>
  <c r="C470" i="2"/>
  <c r="E469" i="2"/>
  <c r="C469" i="2"/>
  <c r="E468" i="2"/>
  <c r="C468" i="2"/>
  <c r="E467" i="2"/>
  <c r="C467" i="2"/>
  <c r="E466" i="2"/>
  <c r="C466" i="2"/>
  <c r="E465" i="2"/>
  <c r="C465" i="2"/>
  <c r="E464" i="2"/>
  <c r="C464" i="2"/>
  <c r="E463" i="2"/>
  <c r="C463" i="2"/>
  <c r="E462" i="2"/>
  <c r="C462" i="2"/>
  <c r="E461" i="2"/>
  <c r="C461" i="2"/>
  <c r="E460" i="2"/>
  <c r="C460" i="2"/>
  <c r="E459" i="2"/>
  <c r="C459" i="2"/>
  <c r="E458" i="2"/>
  <c r="C458" i="2"/>
  <c r="E457" i="2"/>
  <c r="C457" i="2"/>
  <c r="E456" i="2"/>
  <c r="C456" i="2"/>
  <c r="E455" i="2"/>
  <c r="C455" i="2"/>
  <c r="E454" i="2"/>
  <c r="C454" i="2"/>
  <c r="E453" i="2"/>
  <c r="C453" i="2"/>
  <c r="E452" i="2"/>
  <c r="C452" i="2"/>
  <c r="E451" i="2"/>
  <c r="C451" i="2"/>
  <c r="E450" i="2"/>
  <c r="C450" i="2"/>
  <c r="E449" i="2"/>
  <c r="C449" i="2"/>
  <c r="E448" i="2"/>
  <c r="C448" i="2"/>
  <c r="E447" i="2"/>
  <c r="C447" i="2"/>
  <c r="E446" i="2"/>
  <c r="C446" i="2"/>
  <c r="E445" i="2"/>
  <c r="C445" i="2"/>
  <c r="E444" i="2"/>
  <c r="C444" i="2"/>
  <c r="E443" i="2"/>
  <c r="C443" i="2"/>
  <c r="E442" i="2"/>
  <c r="C442" i="2"/>
  <c r="E441" i="2"/>
  <c r="C441" i="2"/>
  <c r="E440" i="2"/>
  <c r="C440" i="2"/>
  <c r="E439" i="2"/>
  <c r="C439" i="2"/>
  <c r="E438" i="2"/>
  <c r="C438" i="2"/>
  <c r="E437" i="2"/>
  <c r="C437" i="2"/>
  <c r="E436" i="2"/>
  <c r="C436" i="2"/>
  <c r="E435" i="2"/>
  <c r="C435" i="2"/>
  <c r="E434" i="2"/>
  <c r="C434" i="2"/>
  <c r="E433" i="2"/>
  <c r="C433" i="2"/>
  <c r="E432" i="2"/>
  <c r="C432" i="2"/>
  <c r="E431" i="2"/>
  <c r="C431" i="2"/>
  <c r="E430" i="2"/>
  <c r="C430" i="2"/>
  <c r="E429" i="2"/>
  <c r="C429" i="2"/>
  <c r="E428" i="2"/>
  <c r="C428" i="2"/>
  <c r="E427" i="2"/>
  <c r="C427" i="2"/>
  <c r="E426" i="2"/>
  <c r="C426" i="2"/>
  <c r="E425" i="2"/>
  <c r="C425" i="2"/>
  <c r="E424" i="2"/>
  <c r="C424" i="2"/>
  <c r="E423" i="2"/>
  <c r="C423" i="2"/>
  <c r="E422" i="2"/>
  <c r="C422" i="2"/>
  <c r="E421" i="2"/>
  <c r="C421" i="2"/>
  <c r="E420" i="2"/>
  <c r="C420" i="2"/>
  <c r="E419" i="2"/>
  <c r="C419" i="2"/>
  <c r="E418" i="2"/>
  <c r="C418" i="2"/>
  <c r="E417" i="2"/>
  <c r="C417" i="2"/>
  <c r="E416" i="2"/>
  <c r="C416" i="2"/>
  <c r="E415" i="2"/>
  <c r="C415" i="2"/>
  <c r="E414" i="2"/>
  <c r="C414" i="2"/>
  <c r="E413" i="2"/>
  <c r="C413" i="2"/>
  <c r="E412" i="2"/>
  <c r="C412" i="2"/>
  <c r="E411" i="2"/>
  <c r="C411" i="2"/>
  <c r="E410" i="2"/>
  <c r="C410" i="2"/>
  <c r="E409" i="2"/>
  <c r="C409" i="2"/>
  <c r="E408" i="2"/>
  <c r="C408" i="2"/>
  <c r="E407" i="2"/>
  <c r="C407" i="2"/>
  <c r="E406" i="2"/>
  <c r="C406" i="2"/>
  <c r="E405" i="2"/>
  <c r="C405" i="2"/>
  <c r="E404" i="2"/>
  <c r="C404" i="2"/>
  <c r="E403" i="2"/>
  <c r="C403" i="2"/>
  <c r="E402" i="2"/>
  <c r="C402" i="2"/>
  <c r="E401" i="2"/>
  <c r="C401" i="2"/>
  <c r="E400" i="2"/>
  <c r="C400" i="2"/>
  <c r="E399" i="2"/>
  <c r="C399" i="2"/>
  <c r="E398" i="2"/>
  <c r="C398" i="2"/>
  <c r="E397" i="2"/>
  <c r="C397" i="2"/>
  <c r="E396" i="2"/>
  <c r="C396" i="2"/>
  <c r="E395" i="2"/>
  <c r="C395" i="2"/>
  <c r="E394" i="2"/>
  <c r="C394" i="2"/>
  <c r="E393" i="2"/>
  <c r="C393" i="2"/>
  <c r="E392" i="2"/>
  <c r="C392" i="2"/>
  <c r="E391" i="2"/>
  <c r="C391" i="2"/>
  <c r="E390" i="2"/>
  <c r="C390" i="2"/>
  <c r="E389" i="2"/>
  <c r="C389" i="2"/>
  <c r="E388" i="2"/>
  <c r="C388" i="2"/>
  <c r="E387" i="2"/>
  <c r="C387" i="2"/>
  <c r="E386" i="2"/>
  <c r="C386" i="2"/>
  <c r="E385" i="2"/>
  <c r="C385" i="2"/>
  <c r="E384" i="2"/>
  <c r="C384" i="2"/>
  <c r="E383" i="2"/>
  <c r="C383" i="2"/>
  <c r="E382" i="2"/>
  <c r="C382" i="2"/>
  <c r="E381" i="2"/>
  <c r="C381" i="2"/>
  <c r="E380" i="2"/>
  <c r="C380" i="2"/>
  <c r="E379" i="2"/>
  <c r="C379" i="2"/>
  <c r="E378" i="2"/>
  <c r="C378" i="2"/>
  <c r="E377" i="2"/>
  <c r="C377" i="2"/>
  <c r="E376" i="2"/>
  <c r="C376" i="2"/>
  <c r="E375" i="2"/>
  <c r="C375" i="2"/>
  <c r="E374" i="2"/>
  <c r="C374" i="2"/>
  <c r="E373" i="2"/>
  <c r="C373" i="2"/>
  <c r="E372" i="2"/>
  <c r="C372" i="2"/>
  <c r="E371" i="2"/>
  <c r="C371" i="2"/>
  <c r="E370" i="2"/>
  <c r="C370" i="2"/>
  <c r="E369" i="2"/>
  <c r="C369" i="2"/>
  <c r="E368" i="2"/>
  <c r="C368" i="2"/>
  <c r="E367" i="2"/>
  <c r="C367" i="2"/>
  <c r="E366" i="2"/>
  <c r="C366" i="2"/>
  <c r="E365" i="2"/>
  <c r="C365" i="2"/>
  <c r="E364" i="2"/>
  <c r="C364" i="2"/>
  <c r="E363" i="2"/>
  <c r="C363" i="2"/>
  <c r="E362" i="2"/>
  <c r="C362" i="2"/>
  <c r="E361" i="2"/>
  <c r="C361" i="2"/>
  <c r="E360" i="2"/>
  <c r="C360" i="2"/>
  <c r="E359" i="2"/>
  <c r="C359" i="2"/>
  <c r="E358" i="2"/>
  <c r="C358" i="2"/>
  <c r="E357" i="2"/>
  <c r="C357" i="2"/>
  <c r="E356" i="2"/>
  <c r="C356" i="2"/>
  <c r="E355" i="2"/>
  <c r="C355" i="2"/>
  <c r="E354" i="2"/>
  <c r="C354" i="2"/>
  <c r="E353" i="2"/>
  <c r="C353" i="2"/>
  <c r="E352" i="2"/>
  <c r="C352" i="2"/>
  <c r="E351" i="2"/>
  <c r="C351" i="2"/>
  <c r="E350" i="2"/>
  <c r="C350" i="2"/>
  <c r="E349" i="2"/>
  <c r="C349" i="2"/>
  <c r="E348" i="2"/>
  <c r="C348" i="2"/>
  <c r="E347" i="2"/>
  <c r="C347" i="2"/>
  <c r="E346" i="2"/>
  <c r="C346" i="2"/>
  <c r="E345" i="2"/>
  <c r="C345" i="2"/>
  <c r="E344" i="2"/>
  <c r="C344" i="2"/>
  <c r="E343" i="2"/>
  <c r="C343" i="2"/>
  <c r="E342" i="2"/>
  <c r="C342" i="2"/>
  <c r="E341" i="2"/>
  <c r="C341" i="2"/>
  <c r="E340" i="2"/>
  <c r="C340" i="2"/>
  <c r="E339" i="2"/>
  <c r="C339" i="2"/>
  <c r="E338" i="2"/>
  <c r="C338" i="2"/>
  <c r="E337" i="2"/>
  <c r="C337" i="2"/>
  <c r="E336" i="2"/>
  <c r="C336" i="2"/>
  <c r="E335" i="2"/>
  <c r="C335" i="2"/>
  <c r="E334" i="2"/>
  <c r="C334" i="2"/>
  <c r="E333" i="2"/>
  <c r="C333" i="2"/>
  <c r="E332" i="2"/>
  <c r="C332" i="2"/>
  <c r="E331" i="2"/>
  <c r="C331" i="2"/>
  <c r="E330" i="2"/>
  <c r="C330" i="2"/>
  <c r="E329" i="2"/>
  <c r="C329" i="2"/>
  <c r="E328" i="2"/>
  <c r="C328" i="2"/>
  <c r="E327" i="2"/>
  <c r="C327" i="2"/>
  <c r="E326" i="2"/>
  <c r="C326" i="2"/>
  <c r="E325" i="2"/>
  <c r="C325" i="2"/>
  <c r="E324" i="2"/>
  <c r="C324" i="2"/>
  <c r="E323" i="2"/>
  <c r="C323" i="2"/>
  <c r="E322" i="2"/>
  <c r="C322" i="2"/>
  <c r="E321" i="2"/>
  <c r="C321" i="2"/>
  <c r="E320" i="2"/>
  <c r="C320" i="2"/>
  <c r="E319" i="2"/>
  <c r="C319" i="2"/>
  <c r="E318" i="2"/>
  <c r="C318" i="2"/>
  <c r="E317" i="2"/>
  <c r="C317" i="2"/>
  <c r="E316" i="2"/>
  <c r="C316" i="2"/>
  <c r="E315" i="2"/>
  <c r="C315" i="2"/>
  <c r="E314" i="2"/>
  <c r="C314" i="2"/>
  <c r="E313" i="2"/>
  <c r="C313" i="2"/>
  <c r="E312" i="2"/>
  <c r="C312" i="2"/>
  <c r="E311" i="2"/>
  <c r="C311" i="2"/>
  <c r="E310" i="2"/>
  <c r="C310" i="2"/>
  <c r="E309" i="2"/>
  <c r="C309" i="2"/>
  <c r="E308" i="2"/>
  <c r="C308" i="2"/>
  <c r="E307" i="2"/>
  <c r="C307" i="2"/>
  <c r="E306" i="2"/>
  <c r="C306" i="2"/>
  <c r="E305" i="2"/>
  <c r="C305" i="2"/>
  <c r="E304" i="2"/>
  <c r="C304" i="2"/>
  <c r="E303" i="2"/>
  <c r="C303" i="2"/>
  <c r="E302" i="2"/>
  <c r="C302" i="2"/>
  <c r="E301" i="2"/>
  <c r="C301" i="2"/>
  <c r="E300" i="2"/>
  <c r="C300" i="2"/>
  <c r="E299" i="2"/>
  <c r="C299" i="2"/>
  <c r="E298" i="2"/>
  <c r="C298" i="2"/>
  <c r="E297" i="2"/>
  <c r="C297" i="2"/>
  <c r="E296" i="2"/>
  <c r="C296" i="2"/>
  <c r="E295" i="2"/>
  <c r="C295" i="2"/>
  <c r="E294" i="2"/>
  <c r="C294" i="2"/>
  <c r="E293" i="2"/>
  <c r="C293" i="2"/>
  <c r="E292" i="2"/>
  <c r="C292" i="2"/>
  <c r="E291" i="2"/>
  <c r="C291" i="2"/>
  <c r="E290" i="2"/>
  <c r="C290" i="2"/>
  <c r="E289" i="2"/>
  <c r="C289" i="2"/>
  <c r="E288" i="2"/>
  <c r="C288" i="2"/>
  <c r="E287" i="2"/>
  <c r="C287" i="2"/>
  <c r="E286" i="2"/>
  <c r="C286" i="2"/>
  <c r="E285" i="2"/>
  <c r="C285" i="2"/>
  <c r="E284" i="2"/>
  <c r="C284" i="2"/>
  <c r="E283" i="2"/>
  <c r="C283" i="2"/>
  <c r="E282" i="2"/>
  <c r="C282" i="2"/>
  <c r="E281" i="2"/>
  <c r="C281" i="2"/>
  <c r="E280" i="2"/>
  <c r="C280" i="2"/>
  <c r="E279" i="2"/>
  <c r="C279" i="2"/>
  <c r="E278" i="2"/>
  <c r="C278" i="2"/>
  <c r="E277" i="2"/>
  <c r="C277" i="2"/>
  <c r="E276" i="2"/>
  <c r="C276" i="2"/>
  <c r="E275" i="2"/>
  <c r="C275" i="2"/>
  <c r="E274" i="2"/>
  <c r="C274" i="2"/>
  <c r="E273" i="2"/>
  <c r="C273" i="2"/>
  <c r="E272" i="2"/>
  <c r="C272" i="2"/>
  <c r="E271" i="2"/>
  <c r="C271" i="2"/>
  <c r="E270" i="2"/>
  <c r="C270" i="2"/>
  <c r="E269" i="2"/>
  <c r="C269" i="2"/>
  <c r="E268" i="2"/>
  <c r="C268" i="2"/>
  <c r="E267" i="2"/>
  <c r="C267" i="2"/>
  <c r="E266" i="2"/>
  <c r="C266" i="2"/>
  <c r="E265" i="2"/>
  <c r="C265" i="2"/>
  <c r="E264" i="2"/>
  <c r="C264" i="2"/>
  <c r="E263" i="2"/>
  <c r="C263" i="2"/>
  <c r="E262" i="2"/>
  <c r="C262" i="2"/>
  <c r="E261" i="2"/>
  <c r="C261" i="2"/>
  <c r="E260" i="2"/>
  <c r="C260" i="2"/>
  <c r="E259" i="2"/>
  <c r="C259" i="2"/>
  <c r="E258" i="2"/>
  <c r="C258" i="2"/>
  <c r="E257" i="2"/>
  <c r="C257" i="2"/>
  <c r="E256" i="2"/>
  <c r="C256" i="2"/>
  <c r="E255" i="2"/>
  <c r="C255" i="2"/>
  <c r="E254" i="2"/>
  <c r="C254" i="2"/>
  <c r="E253" i="2"/>
  <c r="C253" i="2"/>
  <c r="E252" i="2"/>
  <c r="C252" i="2"/>
  <c r="E251" i="2"/>
  <c r="C251" i="2"/>
  <c r="E250" i="2"/>
  <c r="C250" i="2"/>
  <c r="E249" i="2"/>
  <c r="C249" i="2"/>
  <c r="E248" i="2"/>
  <c r="C248" i="2"/>
  <c r="E247" i="2"/>
  <c r="C247" i="2"/>
  <c r="E246" i="2"/>
  <c r="C246" i="2"/>
  <c r="E245" i="2"/>
  <c r="C245" i="2"/>
  <c r="E244" i="2"/>
  <c r="C244" i="2"/>
  <c r="E243" i="2"/>
  <c r="C243" i="2"/>
  <c r="E242" i="2"/>
  <c r="C242" i="2"/>
  <c r="E241" i="2"/>
  <c r="C241" i="2"/>
  <c r="E240" i="2"/>
  <c r="C240" i="2"/>
  <c r="E239" i="2"/>
  <c r="C239" i="2"/>
  <c r="E238" i="2"/>
  <c r="C238" i="2"/>
  <c r="E237" i="2"/>
  <c r="C237" i="2"/>
  <c r="E236" i="2"/>
  <c r="C236" i="2"/>
  <c r="E235" i="2"/>
  <c r="C235" i="2"/>
  <c r="E234" i="2"/>
  <c r="C234" i="2"/>
  <c r="E233" i="2"/>
  <c r="C233" i="2"/>
  <c r="E232" i="2"/>
  <c r="C232" i="2"/>
  <c r="E231" i="2"/>
  <c r="C231" i="2"/>
  <c r="E230" i="2"/>
  <c r="C230" i="2"/>
  <c r="E229" i="2"/>
  <c r="C229" i="2"/>
  <c r="E228" i="2"/>
  <c r="C228" i="2"/>
  <c r="E227" i="2"/>
  <c r="C227" i="2"/>
  <c r="E226" i="2"/>
  <c r="C226" i="2"/>
  <c r="E225" i="2"/>
  <c r="C225" i="2"/>
  <c r="E224" i="2"/>
  <c r="C224" i="2"/>
  <c r="E223" i="2"/>
  <c r="C223" i="2"/>
  <c r="E222" i="2"/>
  <c r="C222" i="2"/>
  <c r="E221" i="2"/>
  <c r="C221" i="2"/>
  <c r="E220" i="2"/>
  <c r="C220" i="2"/>
  <c r="E219" i="2"/>
  <c r="C219" i="2"/>
  <c r="E218" i="2"/>
  <c r="C218" i="2"/>
  <c r="E217" i="2"/>
  <c r="C217" i="2"/>
  <c r="E216" i="2"/>
  <c r="C216" i="2"/>
  <c r="E215" i="2"/>
  <c r="C215" i="2"/>
  <c r="E214" i="2"/>
  <c r="C214" i="2"/>
  <c r="E213" i="2"/>
  <c r="C213" i="2"/>
  <c r="E212" i="2"/>
  <c r="C212" i="2"/>
  <c r="E211" i="2"/>
  <c r="C211" i="2"/>
  <c r="E210" i="2"/>
  <c r="C210" i="2"/>
  <c r="E209" i="2"/>
  <c r="C209" i="2"/>
  <c r="E208" i="2"/>
  <c r="C208" i="2"/>
  <c r="E207" i="2"/>
  <c r="C207" i="2"/>
  <c r="E206" i="2"/>
  <c r="C206" i="2"/>
  <c r="E205" i="2"/>
  <c r="C205" i="2"/>
  <c r="E204" i="2"/>
  <c r="C204" i="2"/>
  <c r="E203" i="2"/>
  <c r="C203" i="2"/>
  <c r="E202" i="2"/>
  <c r="C202" i="2"/>
  <c r="E201" i="2"/>
  <c r="C201" i="2"/>
  <c r="E200" i="2"/>
  <c r="C200" i="2"/>
  <c r="E199" i="2"/>
  <c r="C199" i="2"/>
  <c r="E198" i="2"/>
  <c r="C198" i="2"/>
  <c r="E197" i="2"/>
  <c r="C197" i="2"/>
  <c r="E196" i="2"/>
  <c r="C196" i="2"/>
  <c r="E195" i="2"/>
  <c r="C195" i="2"/>
  <c r="E194" i="2"/>
  <c r="C194" i="2"/>
  <c r="E193" i="2"/>
  <c r="C193" i="2"/>
  <c r="E192" i="2"/>
  <c r="C192" i="2"/>
  <c r="E191" i="2"/>
  <c r="C191" i="2"/>
  <c r="E190" i="2"/>
  <c r="C190" i="2"/>
  <c r="E189" i="2"/>
  <c r="C189" i="2"/>
  <c r="E188" i="2"/>
  <c r="C188" i="2"/>
  <c r="E187" i="2"/>
  <c r="C187" i="2"/>
  <c r="E186" i="2"/>
  <c r="C186" i="2"/>
  <c r="E185" i="2"/>
  <c r="C185" i="2"/>
  <c r="E184" i="2"/>
  <c r="C184" i="2"/>
  <c r="E183" i="2"/>
  <c r="C183" i="2"/>
  <c r="E182" i="2"/>
  <c r="C182" i="2"/>
  <c r="E181" i="2"/>
  <c r="C181" i="2"/>
  <c r="E180" i="2"/>
  <c r="C180" i="2"/>
  <c r="E179" i="2"/>
  <c r="C179" i="2"/>
  <c r="E178" i="2"/>
  <c r="C178" i="2"/>
  <c r="E177" i="2"/>
  <c r="C177" i="2"/>
  <c r="E176" i="2"/>
  <c r="C176" i="2"/>
  <c r="E175" i="2"/>
  <c r="C175" i="2"/>
  <c r="E174" i="2"/>
  <c r="C174" i="2"/>
  <c r="E173" i="2"/>
  <c r="C173" i="2"/>
  <c r="E172" i="2"/>
  <c r="C172" i="2"/>
  <c r="E171" i="2"/>
  <c r="C171" i="2"/>
  <c r="E170" i="2"/>
  <c r="C170" i="2"/>
  <c r="E169" i="2"/>
  <c r="C169" i="2"/>
  <c r="E168" i="2"/>
  <c r="C168" i="2"/>
  <c r="E167" i="2"/>
  <c r="C167" i="2"/>
  <c r="E166" i="2"/>
  <c r="C166" i="2"/>
  <c r="E165" i="2"/>
  <c r="C165" i="2"/>
  <c r="E164" i="2"/>
  <c r="C164" i="2"/>
  <c r="E163" i="2"/>
  <c r="C163" i="2"/>
  <c r="E162" i="2"/>
  <c r="C162" i="2"/>
  <c r="E161" i="2"/>
  <c r="C161" i="2"/>
  <c r="E160" i="2"/>
  <c r="C160" i="2"/>
  <c r="E159" i="2"/>
  <c r="C159" i="2"/>
  <c r="E158" i="2"/>
  <c r="C158" i="2"/>
  <c r="E157" i="2"/>
  <c r="C157" i="2"/>
  <c r="E156" i="2"/>
  <c r="C156" i="2"/>
  <c r="E155" i="2"/>
  <c r="C155" i="2"/>
  <c r="E154" i="2"/>
  <c r="C154" i="2"/>
  <c r="E153" i="2"/>
  <c r="C153" i="2"/>
  <c r="E152" i="2"/>
  <c r="C152" i="2"/>
  <c r="E151" i="2"/>
  <c r="C151" i="2"/>
  <c r="E150" i="2"/>
  <c r="C150" i="2"/>
  <c r="E149" i="2"/>
  <c r="C149" i="2"/>
  <c r="E148" i="2"/>
  <c r="C148" i="2"/>
  <c r="E147" i="2"/>
  <c r="C147" i="2"/>
  <c r="E146" i="2"/>
  <c r="C146" i="2"/>
  <c r="E145" i="2"/>
  <c r="C145" i="2"/>
  <c r="E144" i="2"/>
  <c r="C144" i="2"/>
  <c r="E143" i="2"/>
  <c r="C143" i="2"/>
  <c r="E142" i="2"/>
  <c r="C142" i="2"/>
  <c r="E141" i="2"/>
  <c r="C141" i="2"/>
  <c r="E140" i="2"/>
  <c r="C140" i="2"/>
  <c r="E139" i="2"/>
  <c r="C139" i="2"/>
  <c r="E138" i="2"/>
  <c r="C138" i="2"/>
  <c r="E137" i="2"/>
  <c r="C137" i="2"/>
  <c r="E136" i="2"/>
  <c r="C136" i="2"/>
  <c r="E135" i="2"/>
  <c r="C135" i="2"/>
  <c r="E134" i="2"/>
  <c r="C134" i="2"/>
  <c r="E133" i="2"/>
  <c r="C133" i="2"/>
  <c r="E132" i="2"/>
  <c r="C132" i="2"/>
  <c r="E131" i="2"/>
  <c r="C131" i="2"/>
  <c r="E130" i="2"/>
  <c r="C130" i="2"/>
  <c r="E129" i="2"/>
  <c r="C129" i="2"/>
  <c r="E128" i="2"/>
  <c r="C128" i="2"/>
  <c r="E127" i="2"/>
  <c r="C127" i="2"/>
  <c r="E126" i="2"/>
  <c r="C126" i="2"/>
  <c r="E125" i="2"/>
  <c r="C125" i="2"/>
  <c r="E124" i="2"/>
  <c r="C124" i="2"/>
  <c r="E123" i="2"/>
  <c r="C123" i="2"/>
  <c r="E122" i="2"/>
  <c r="C122" i="2"/>
  <c r="E121" i="2"/>
  <c r="C121" i="2"/>
  <c r="E120" i="2"/>
  <c r="C120" i="2"/>
  <c r="E119" i="2"/>
  <c r="C119" i="2"/>
  <c r="E118" i="2"/>
  <c r="C118" i="2"/>
  <c r="E117" i="2"/>
  <c r="C117" i="2"/>
  <c r="E116" i="2"/>
  <c r="C116" i="2"/>
  <c r="E115" i="2"/>
  <c r="C115" i="2"/>
  <c r="E114" i="2"/>
  <c r="C114" i="2"/>
  <c r="E113" i="2"/>
  <c r="C113" i="2"/>
  <c r="E112" i="2"/>
  <c r="C112" i="2"/>
  <c r="E111" i="2"/>
  <c r="C111" i="2"/>
  <c r="E110" i="2"/>
  <c r="C110" i="2"/>
  <c r="E109" i="2"/>
  <c r="C109" i="2"/>
  <c r="E108" i="2"/>
  <c r="C108" i="2"/>
  <c r="E107" i="2"/>
  <c r="C107" i="2"/>
  <c r="E106" i="2"/>
  <c r="C106" i="2"/>
  <c r="E105" i="2"/>
  <c r="C105" i="2"/>
  <c r="E104" i="2"/>
  <c r="C104" i="2"/>
  <c r="E103" i="2"/>
  <c r="C103" i="2"/>
  <c r="E102" i="2"/>
  <c r="C102" i="2"/>
  <c r="E101" i="2"/>
  <c r="C101" i="2"/>
  <c r="E100" i="2"/>
  <c r="C100" i="2"/>
  <c r="E99" i="2"/>
  <c r="C99" i="2"/>
  <c r="E98" i="2"/>
  <c r="C98" i="2"/>
  <c r="E97" i="2"/>
  <c r="C97" i="2"/>
  <c r="E96" i="2"/>
  <c r="C96" i="2"/>
  <c r="E95" i="2"/>
  <c r="C95" i="2"/>
  <c r="E94" i="2"/>
  <c r="C94" i="2"/>
  <c r="E93" i="2"/>
  <c r="C93" i="2"/>
  <c r="E92" i="2"/>
  <c r="C92" i="2"/>
  <c r="E91" i="2"/>
  <c r="C91" i="2"/>
  <c r="E90" i="2"/>
  <c r="C90" i="2"/>
  <c r="E89" i="2"/>
  <c r="C89" i="2"/>
  <c r="E88" i="2"/>
  <c r="C88" i="2"/>
  <c r="E87" i="2"/>
  <c r="C87" i="2"/>
  <c r="E86" i="2"/>
  <c r="C86" i="2"/>
  <c r="E85" i="2"/>
  <c r="C85" i="2"/>
  <c r="E84" i="2"/>
  <c r="C84" i="2"/>
  <c r="E83" i="2"/>
  <c r="C83" i="2"/>
  <c r="E82" i="2"/>
  <c r="C82" i="2"/>
  <c r="E81" i="2"/>
  <c r="C81" i="2"/>
  <c r="E80" i="2"/>
  <c r="C80" i="2"/>
  <c r="E79" i="2"/>
  <c r="C79" i="2"/>
  <c r="E78" i="2"/>
  <c r="C78" i="2"/>
  <c r="E77" i="2"/>
  <c r="C77" i="2"/>
  <c r="E76" i="2"/>
  <c r="C76" i="2"/>
  <c r="E75" i="2"/>
  <c r="C75" i="2"/>
  <c r="E74" i="2"/>
  <c r="C74" i="2"/>
  <c r="E73" i="2"/>
  <c r="C73" i="2"/>
  <c r="E72" i="2"/>
  <c r="C72" i="2"/>
  <c r="E71" i="2"/>
  <c r="C71" i="2"/>
  <c r="E70" i="2"/>
  <c r="C70" i="2"/>
  <c r="E69" i="2"/>
  <c r="C69" i="2"/>
  <c r="E68" i="2"/>
  <c r="C68" i="2"/>
  <c r="E67" i="2"/>
  <c r="C67" i="2"/>
  <c r="E66" i="2"/>
  <c r="C66" i="2"/>
  <c r="E65" i="2"/>
  <c r="C65" i="2"/>
  <c r="E64" i="2"/>
  <c r="C64" i="2"/>
  <c r="E63" i="2"/>
  <c r="C63" i="2"/>
  <c r="E62" i="2"/>
  <c r="C62" i="2"/>
  <c r="E61" i="2"/>
  <c r="C61" i="2"/>
  <c r="E60" i="2"/>
  <c r="C60" i="2"/>
  <c r="E59" i="2"/>
  <c r="C59" i="2"/>
  <c r="E58" i="2"/>
  <c r="C58" i="2"/>
  <c r="E57" i="2"/>
  <c r="C57" i="2"/>
  <c r="E56" i="2"/>
  <c r="C56" i="2"/>
  <c r="E55" i="2"/>
  <c r="C55" i="2"/>
  <c r="E54" i="2"/>
  <c r="C54" i="2"/>
  <c r="E53" i="2"/>
  <c r="C53" i="2"/>
  <c r="E52" i="2"/>
  <c r="C52" i="2"/>
  <c r="E51" i="2"/>
  <c r="C51" i="2"/>
  <c r="E50" i="2"/>
  <c r="C50" i="2"/>
  <c r="E49" i="2"/>
  <c r="C49" i="2"/>
  <c r="E48" i="2"/>
  <c r="C48" i="2"/>
  <c r="E47" i="2"/>
  <c r="C47" i="2"/>
  <c r="E46" i="2"/>
  <c r="C46" i="2"/>
  <c r="E45" i="2"/>
  <c r="C45" i="2"/>
  <c r="E44" i="2"/>
  <c r="C44" i="2"/>
  <c r="E43" i="2"/>
  <c r="C43" i="2"/>
  <c r="E42" i="2"/>
  <c r="C42" i="2"/>
  <c r="E41" i="2"/>
  <c r="C41" i="2"/>
  <c r="E40" i="2"/>
  <c r="C40" i="2"/>
  <c r="E39" i="2"/>
  <c r="C39" i="2"/>
  <c r="E38" i="2"/>
  <c r="C38" i="2"/>
  <c r="E37" i="2"/>
  <c r="C37" i="2"/>
  <c r="E36" i="2"/>
  <c r="C36" i="2"/>
  <c r="E35" i="2"/>
  <c r="C35" i="2"/>
  <c r="E34" i="2"/>
  <c r="C34" i="2"/>
  <c r="E33" i="2"/>
  <c r="C33" i="2"/>
  <c r="E32" i="2"/>
  <c r="C32" i="2"/>
  <c r="E31" i="2"/>
  <c r="C31" i="2"/>
  <c r="E30" i="2"/>
  <c r="C30" i="2"/>
  <c r="E29" i="2"/>
  <c r="C29" i="2"/>
  <c r="E28" i="2"/>
  <c r="C28" i="2"/>
  <c r="E27" i="2"/>
  <c r="C27" i="2"/>
  <c r="E26" i="2"/>
  <c r="C26" i="2"/>
  <c r="E25" i="2"/>
  <c r="C25" i="2"/>
  <c r="E24" i="2"/>
  <c r="C24" i="2"/>
  <c r="E23" i="2"/>
  <c r="C23" i="2"/>
  <c r="E22" i="2"/>
  <c r="C22" i="2"/>
  <c r="E21" i="2"/>
  <c r="C21" i="2"/>
  <c r="E20" i="2"/>
  <c r="C20" i="2"/>
  <c r="E19" i="2"/>
  <c r="C19" i="2"/>
  <c r="E18" i="2"/>
  <c r="C18" i="2"/>
  <c r="E17" i="2"/>
  <c r="C17" i="2"/>
  <c r="E16" i="2"/>
  <c r="C16" i="2"/>
  <c r="E15" i="2"/>
  <c r="C15" i="2"/>
  <c r="E14" i="2"/>
  <c r="C14" i="2"/>
  <c r="E13" i="2"/>
  <c r="C13" i="2"/>
  <c r="E12" i="2"/>
  <c r="C12" i="2"/>
  <c r="E11" i="2"/>
  <c r="C11" i="2"/>
  <c r="E10" i="2"/>
  <c r="C10" i="2"/>
  <c r="E9" i="2"/>
  <c r="C9" i="2"/>
  <c r="E8" i="2"/>
  <c r="C8" i="2"/>
  <c r="E7" i="2"/>
  <c r="C7" i="2"/>
  <c r="E6" i="2"/>
  <c r="C6" i="2"/>
  <c r="E5" i="2"/>
  <c r="C5" i="2"/>
  <c r="E4" i="2"/>
  <c r="C4" i="2"/>
  <c r="E3" i="2"/>
  <c r="C3" i="2"/>
  <c r="G625" i="1"/>
  <c r="G624" i="1"/>
  <c r="G623" i="1"/>
  <c r="G622" i="1"/>
  <c r="G621" i="1"/>
  <c r="G620" i="1"/>
  <c r="G619" i="1"/>
  <c r="G618" i="1"/>
  <c r="G617" i="1"/>
  <c r="G616"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615" i="1"/>
  <c r="F1" i="2"/>
  <c r="G11" i="2"/>
  <c r="H460" i="1" l="1"/>
  <c r="D460" i="2" s="1"/>
  <c r="F460" i="2" s="1"/>
  <c r="G460" i="2" s="1"/>
  <c r="H511" i="1"/>
  <c r="D511" i="2" s="1"/>
  <c r="F511" i="2" s="1"/>
  <c r="G511" i="2" s="1"/>
  <c r="H68" i="1"/>
  <c r="D68" i="2" s="1"/>
  <c r="F68" i="2" s="1"/>
  <c r="G68" i="2" s="1"/>
  <c r="H196" i="1"/>
  <c r="D196" i="2" s="1"/>
  <c r="F196" i="2" s="1"/>
  <c r="G196" i="2" s="1"/>
  <c r="H178" i="1"/>
  <c r="D178" i="2" s="1"/>
  <c r="F178" i="2" s="1"/>
  <c r="G178" i="2" s="1"/>
  <c r="H66" i="1"/>
  <c r="D66" i="2" s="1"/>
  <c r="F66" i="2" s="1"/>
  <c r="G66" i="2" s="1"/>
  <c r="H71" i="1"/>
  <c r="D71" i="2" s="1"/>
  <c r="F71" i="2" s="1"/>
  <c r="G71" i="2" s="1"/>
  <c r="H228" i="1"/>
  <c r="D228" i="2" s="1"/>
  <c r="F228" i="2" s="1"/>
  <c r="G228" i="2" s="1"/>
  <c r="H93" i="1"/>
  <c r="D93" i="2" s="1"/>
  <c r="F93" i="2" s="1"/>
  <c r="G93" i="2" s="1"/>
  <c r="H271" i="1"/>
  <c r="D271" i="2" s="1"/>
  <c r="F271" i="2" s="1"/>
  <c r="G271" i="2" s="1"/>
  <c r="H251" i="1"/>
  <c r="D251" i="2" s="1"/>
  <c r="F251" i="2" s="1"/>
  <c r="G251" i="2" s="1"/>
  <c r="H167" i="1"/>
  <c r="D167" i="2" s="1"/>
  <c r="F167" i="2" s="1"/>
  <c r="G167" i="2" s="1"/>
  <c r="H613" i="1"/>
  <c r="D613" i="2" s="1"/>
  <c r="F613" i="2" s="1"/>
  <c r="G613" i="2" s="1"/>
  <c r="H425" i="1"/>
  <c r="D425" i="2" s="1"/>
  <c r="F425" i="2" s="1"/>
  <c r="G425" i="2" s="1"/>
  <c r="H151" i="1"/>
  <c r="D151" i="2" s="1"/>
  <c r="F151" i="2" s="1"/>
  <c r="G151" i="2" s="1"/>
  <c r="H390" i="1"/>
  <c r="D390" i="2" s="1"/>
  <c r="F390" i="2" s="1"/>
  <c r="G390" i="2" s="1"/>
  <c r="H143" i="1"/>
  <c r="D143" i="2" s="1"/>
  <c r="F143" i="2" s="1"/>
  <c r="G143" i="2" s="1"/>
  <c r="H411" i="1"/>
  <c r="D411" i="2" s="1"/>
  <c r="F411" i="2" s="1"/>
  <c r="G411" i="2" s="1"/>
  <c r="H351" i="1"/>
  <c r="D351" i="2" s="1"/>
  <c r="F351" i="2" s="1"/>
  <c r="G351" i="2" s="1"/>
  <c r="H497" i="1"/>
  <c r="D497" i="2" s="1"/>
  <c r="F497" i="2" s="1"/>
  <c r="G497" i="2" s="1"/>
  <c r="H602" i="1"/>
  <c r="D602" i="2" s="1"/>
  <c r="F602" i="2" s="1"/>
  <c r="G602" i="2" s="1"/>
  <c r="H179" i="1"/>
  <c r="D179" i="2" s="1"/>
  <c r="F179" i="2" s="1"/>
  <c r="G179" i="2" s="1"/>
  <c r="H356" i="1"/>
  <c r="D356" i="2" s="1"/>
  <c r="F356" i="2" s="1"/>
  <c r="G356" i="2" s="1"/>
  <c r="H365" i="1"/>
  <c r="D365" i="2" s="1"/>
  <c r="F365" i="2" s="1"/>
  <c r="G365" i="2" s="1"/>
  <c r="H9" i="1"/>
  <c r="D9" i="2" s="1"/>
  <c r="F9" i="2" s="1"/>
  <c r="G9" i="2" s="1"/>
  <c r="H583" i="1"/>
  <c r="D583" i="2" s="1"/>
  <c r="F583" i="2" s="1"/>
  <c r="G583" i="2" s="1"/>
  <c r="H591" i="1"/>
  <c r="D591" i="2" s="1"/>
  <c r="F591" i="2" s="1"/>
  <c r="G591" i="2" s="1"/>
  <c r="H586" i="1"/>
  <c r="D586" i="2" s="1"/>
  <c r="F586" i="2" s="1"/>
  <c r="G586" i="2" s="1"/>
  <c r="H575" i="1"/>
  <c r="D575" i="2" s="1"/>
  <c r="F575" i="2" s="1"/>
  <c r="G575" i="2" s="1"/>
  <c r="H551" i="1"/>
  <c r="D551" i="2" s="1"/>
  <c r="F551" i="2" s="1"/>
  <c r="G551" i="2" s="1"/>
  <c r="H190" i="1"/>
  <c r="D190" i="2" s="1"/>
  <c r="F190" i="2" s="1"/>
  <c r="G190" i="2" s="1"/>
  <c r="H314" i="1"/>
  <c r="D314" i="2" s="1"/>
  <c r="F314" i="2" s="1"/>
  <c r="G314" i="2" s="1"/>
  <c r="H88" i="1"/>
  <c r="D88" i="2" s="1"/>
  <c r="F88" i="2" s="1"/>
  <c r="G88" i="2" s="1"/>
  <c r="H603" i="1"/>
  <c r="D603" i="2" s="1"/>
  <c r="F603" i="2" s="1"/>
  <c r="G603" i="2" s="1"/>
  <c r="H63" i="1"/>
  <c r="D63" i="2" s="1"/>
  <c r="F63" i="2" s="1"/>
  <c r="G63" i="2" s="1"/>
  <c r="H121" i="1"/>
  <c r="D121" i="2" s="1"/>
  <c r="F121" i="2" s="1"/>
  <c r="G121" i="2" s="1"/>
  <c r="H14" i="1"/>
  <c r="D14" i="2" s="1"/>
  <c r="F14" i="2" s="1"/>
  <c r="G14" i="2" s="1"/>
  <c r="H297" i="1"/>
  <c r="D297" i="2" s="1"/>
  <c r="F297" i="2" s="1"/>
  <c r="G297" i="2" s="1"/>
  <c r="H457" i="1"/>
  <c r="D457" i="2" s="1"/>
  <c r="F457" i="2" s="1"/>
  <c r="G457" i="2" s="1"/>
  <c r="H186" i="1"/>
  <c r="D186" i="2" s="1"/>
  <c r="F186" i="2" s="1"/>
  <c r="G186" i="2" s="1"/>
  <c r="H106" i="1"/>
  <c r="D106" i="2" s="1"/>
  <c r="F106" i="2" s="1"/>
  <c r="G106" i="2" s="1"/>
  <c r="H485" i="1"/>
  <c r="D485" i="2" s="1"/>
  <c r="F485" i="2" s="1"/>
  <c r="G485" i="2" s="1"/>
  <c r="H320" i="1"/>
  <c r="D320" i="2" s="1"/>
  <c r="F320" i="2" s="1"/>
  <c r="G320" i="2" s="1"/>
  <c r="H445" i="1"/>
  <c r="D445" i="2" s="1"/>
  <c r="F445" i="2" s="1"/>
  <c r="G445" i="2" s="1"/>
  <c r="H83" i="1"/>
  <c r="D83" i="2" s="1"/>
  <c r="F83" i="2" s="1"/>
  <c r="G83" i="2" s="1"/>
  <c r="H594" i="1"/>
  <c r="D594" i="2" s="1"/>
  <c r="F594" i="2" s="1"/>
  <c r="G594" i="2" s="1"/>
  <c r="H446" i="1"/>
  <c r="D446" i="2" s="1"/>
  <c r="F446" i="2" s="1"/>
  <c r="G446" i="2" s="1"/>
  <c r="H306" i="1"/>
  <c r="D306" i="2" s="1"/>
  <c r="F306" i="2" s="1"/>
  <c r="G306" i="2" s="1"/>
  <c r="H223" i="1"/>
  <c r="D223" i="2" s="1"/>
  <c r="F223" i="2" s="1"/>
  <c r="G223" i="2" s="1"/>
  <c r="H273" i="1"/>
  <c r="D273" i="2" s="1"/>
  <c r="F273" i="2" s="1"/>
  <c r="G273" i="2" s="1"/>
  <c r="H266" i="1"/>
  <c r="D266" i="2" s="1"/>
  <c r="F266" i="2" s="1"/>
  <c r="G266" i="2" s="1"/>
  <c r="H614" i="1"/>
  <c r="D614" i="2" s="1"/>
  <c r="F614" i="2" s="1"/>
  <c r="G614" i="2" s="1"/>
  <c r="H252" i="1"/>
  <c r="D252" i="2" s="1"/>
  <c r="F252" i="2" s="1"/>
  <c r="G252" i="2" s="1"/>
  <c r="H60" i="1"/>
  <c r="D60" i="2" s="1"/>
  <c r="F60" i="2" s="1"/>
  <c r="G60" i="2" s="1"/>
  <c r="H610" i="1"/>
  <c r="D610" i="2" s="1"/>
  <c r="F610" i="2" s="1"/>
  <c r="G610" i="2" s="1"/>
  <c r="H402" i="1"/>
  <c r="D402" i="2" s="1"/>
  <c r="F402" i="2" s="1"/>
  <c r="G402" i="2" s="1"/>
  <c r="H250" i="1"/>
  <c r="D250" i="2" s="1"/>
  <c r="F250" i="2" s="1"/>
  <c r="G250" i="2" s="1"/>
  <c r="H595" i="1"/>
  <c r="D595" i="2" s="1"/>
  <c r="F595" i="2" s="1"/>
  <c r="G595" i="2" s="1"/>
  <c r="H615" i="1"/>
  <c r="D615" i="2" s="1"/>
  <c r="F615" i="2" s="1"/>
  <c r="G615" i="2" s="1"/>
  <c r="H391" i="1"/>
  <c r="D391" i="2" s="1"/>
  <c r="F391" i="2" s="1"/>
  <c r="G391" i="2" s="1"/>
  <c r="H554" i="1"/>
  <c r="D554" i="2" s="1"/>
  <c r="F554" i="2" s="1"/>
  <c r="G554" i="2" s="1"/>
  <c r="H476" i="1"/>
  <c r="D476" i="2" s="1"/>
  <c r="F476" i="2" s="1"/>
  <c r="G476" i="2" s="1"/>
  <c r="H431" i="1"/>
  <c r="D431" i="2" s="1"/>
  <c r="F431" i="2" s="1"/>
  <c r="G431" i="2" s="1"/>
  <c r="H330" i="1"/>
  <c r="D330" i="2" s="1"/>
  <c r="F330" i="2" s="1"/>
  <c r="G330" i="2" s="1"/>
  <c r="H616" i="1"/>
  <c r="D616" i="2" s="1"/>
  <c r="F616" i="2" s="1"/>
  <c r="G616" i="2" s="1"/>
  <c r="H226" i="1"/>
  <c r="D226" i="2" s="1"/>
  <c r="F226" i="2" s="1"/>
  <c r="G226" i="2" s="1"/>
  <c r="H566" i="1"/>
  <c r="D566" i="2" s="1"/>
  <c r="F566" i="2" s="1"/>
  <c r="G566" i="2" s="1"/>
  <c r="H408" i="1"/>
  <c r="D408" i="2" s="1"/>
  <c r="F408" i="2" s="1"/>
  <c r="G408" i="2" s="1"/>
  <c r="H505" i="1"/>
  <c r="D505" i="2" s="1"/>
  <c r="F505" i="2" s="1"/>
  <c r="G505" i="2" s="1"/>
  <c r="H139" i="1"/>
  <c r="D139" i="2" s="1"/>
  <c r="F139" i="2" s="1"/>
  <c r="G139" i="2" s="1"/>
  <c r="H544" i="1"/>
  <c r="D544" i="2" s="1"/>
  <c r="F544" i="2" s="1"/>
  <c r="G544" i="2" s="1"/>
  <c r="H6" i="1"/>
  <c r="D6" i="2" s="1"/>
  <c r="F6" i="2" s="1"/>
  <c r="G6" i="2" s="1"/>
  <c r="H144" i="1"/>
  <c r="D144" i="2" s="1"/>
  <c r="F144" i="2" s="1"/>
  <c r="G144" i="2" s="1"/>
  <c r="H109" i="1"/>
  <c r="D109" i="2" s="1"/>
  <c r="F109" i="2" s="1"/>
  <c r="G109" i="2" s="1"/>
  <c r="H134" i="1"/>
  <c r="D134" i="2" s="1"/>
  <c r="F134" i="2" s="1"/>
  <c r="G134" i="2" s="1"/>
  <c r="H524" i="1"/>
  <c r="D524" i="2" s="1"/>
  <c r="F524" i="2" s="1"/>
  <c r="G524" i="2" s="1"/>
  <c r="H200" i="1"/>
  <c r="D200" i="2" s="1"/>
  <c r="F200" i="2" s="1"/>
  <c r="G200" i="2" s="1"/>
  <c r="H166" i="1"/>
  <c r="D166" i="2" s="1"/>
  <c r="F166" i="2" s="1"/>
  <c r="G166" i="2" s="1"/>
  <c r="H326" i="1"/>
  <c r="D326" i="2" s="1"/>
  <c r="F326" i="2" s="1"/>
  <c r="G326" i="2" s="1"/>
  <c r="H592" i="1"/>
  <c r="D592" i="2" s="1"/>
  <c r="F592" i="2" s="1"/>
  <c r="G592" i="2" s="1"/>
  <c r="H555" i="1"/>
  <c r="D555" i="2" s="1"/>
  <c r="F555" i="2" s="1"/>
  <c r="G555" i="2" s="1"/>
  <c r="H222" i="1"/>
  <c r="D222" i="2" s="1"/>
  <c r="F222" i="2" s="1"/>
  <c r="G222" i="2" s="1"/>
  <c r="H110" i="1"/>
  <c r="D110" i="2" s="1"/>
  <c r="F110" i="2" s="1"/>
  <c r="G110" i="2" s="1"/>
  <c r="H341" i="1"/>
  <c r="D341" i="2" s="1"/>
  <c r="F341" i="2" s="1"/>
  <c r="G341" i="2" s="1"/>
  <c r="H122" i="1"/>
  <c r="D122" i="2" s="1"/>
  <c r="F122" i="2" s="1"/>
  <c r="G122" i="2" s="1"/>
  <c r="H104" i="1"/>
  <c r="D104" i="2" s="1"/>
  <c r="F104" i="2" s="1"/>
  <c r="G104" i="2" s="1"/>
  <c r="H340" i="1"/>
  <c r="D340" i="2" s="1"/>
  <c r="F340" i="2" s="1"/>
  <c r="G340" i="2" s="1"/>
  <c r="H37" i="1"/>
  <c r="D37" i="2" s="1"/>
  <c r="F37" i="2" s="1"/>
  <c r="G37" i="2" s="1"/>
  <c r="H292" i="1"/>
  <c r="D292" i="2" s="1"/>
  <c r="F292" i="2" s="1"/>
  <c r="G292" i="2" s="1"/>
  <c r="H124" i="1"/>
  <c r="D124" i="2" s="1"/>
  <c r="F124" i="2" s="1"/>
  <c r="G124" i="2" s="1"/>
  <c r="H255" i="1"/>
  <c r="D255" i="2" s="1"/>
  <c r="F255" i="2" s="1"/>
  <c r="G255" i="2" s="1"/>
  <c r="H231" i="1"/>
  <c r="D231" i="2" s="1"/>
  <c r="F231" i="2" s="1"/>
  <c r="G231" i="2" s="1"/>
  <c r="H161" i="1"/>
  <c r="D161" i="2" s="1"/>
  <c r="F161" i="2" s="1"/>
  <c r="G161" i="2" s="1"/>
  <c r="H293" i="1"/>
  <c r="D293" i="2" s="1"/>
  <c r="F293" i="2" s="1"/>
  <c r="G293" i="2" s="1"/>
  <c r="H419" i="1"/>
  <c r="D419" i="2" s="1"/>
  <c r="F419" i="2" s="1"/>
  <c r="G419" i="2" s="1"/>
  <c r="H424" i="1"/>
  <c r="D424" i="2" s="1"/>
  <c r="F424" i="2" s="1"/>
  <c r="G424" i="2" s="1"/>
  <c r="H337" i="1"/>
  <c r="D337" i="2" s="1"/>
  <c r="F337" i="2" s="1"/>
  <c r="G337" i="2" s="1"/>
  <c r="H396" i="1"/>
  <c r="D396" i="2" s="1"/>
  <c r="F396" i="2" s="1"/>
  <c r="G396" i="2" s="1"/>
  <c r="H256" i="1"/>
  <c r="D256" i="2" s="1"/>
  <c r="F256" i="2" s="1"/>
  <c r="G256" i="2" s="1"/>
  <c r="H607" i="1"/>
  <c r="D607" i="2" s="1"/>
  <c r="F607" i="2" s="1"/>
  <c r="G607" i="2" s="1"/>
  <c r="H488" i="1"/>
  <c r="D488" i="2" s="1"/>
  <c r="F488" i="2" s="1"/>
  <c r="G488" i="2" s="1"/>
  <c r="H432" i="1"/>
  <c r="D432" i="2" s="1"/>
  <c r="F432" i="2" s="1"/>
  <c r="G432" i="2" s="1"/>
  <c r="H237" i="1"/>
  <c r="D237" i="2" s="1"/>
  <c r="F237" i="2" s="1"/>
  <c r="G237" i="2" s="1"/>
  <c r="H152" i="1"/>
  <c r="D152" i="2" s="1"/>
  <c r="F152" i="2" s="1"/>
  <c r="G152" i="2" s="1"/>
  <c r="H454" i="1"/>
  <c r="D454" i="2" s="1"/>
  <c r="F454" i="2" s="1"/>
  <c r="G454" i="2" s="1"/>
  <c r="H91" i="1"/>
  <c r="D91" i="2" s="1"/>
  <c r="F91" i="2" s="1"/>
  <c r="G91" i="2" s="1"/>
  <c r="H55" i="1"/>
  <c r="D55" i="2" s="1"/>
  <c r="F55" i="2" s="1"/>
  <c r="G55" i="2" s="1"/>
  <c r="H343" i="1"/>
  <c r="D343" i="2" s="1"/>
  <c r="F343" i="2" s="1"/>
  <c r="G343" i="2" s="1"/>
  <c r="H438" i="1"/>
  <c r="D438" i="2" s="1"/>
  <c r="F438" i="2" s="1"/>
  <c r="G438" i="2" s="1"/>
  <c r="H317" i="1"/>
  <c r="D317" i="2" s="1"/>
  <c r="F317" i="2" s="1"/>
  <c r="G317" i="2" s="1"/>
  <c r="H452" i="1"/>
  <c r="D452" i="2" s="1"/>
  <c r="F452" i="2" s="1"/>
  <c r="G452" i="2" s="1"/>
  <c r="H450" i="1"/>
  <c r="D450" i="2" s="1"/>
  <c r="F450" i="2" s="1"/>
  <c r="G450" i="2" s="1"/>
  <c r="H254" i="1"/>
  <c r="D254" i="2" s="1"/>
  <c r="F254" i="2" s="1"/>
  <c r="G254" i="2" s="1"/>
  <c r="H541" i="1"/>
  <c r="D541" i="2" s="1"/>
  <c r="F541" i="2" s="1"/>
  <c r="G541" i="2" s="1"/>
  <c r="H112" i="1"/>
  <c r="D112" i="2" s="1"/>
  <c r="F112" i="2" s="1"/>
  <c r="G112" i="2" s="1"/>
  <c r="H274" i="1"/>
  <c r="D274" i="2" s="1"/>
  <c r="F274" i="2" s="1"/>
  <c r="G274" i="2" s="1"/>
  <c r="H5" i="1"/>
  <c r="D5" i="2" s="1"/>
  <c r="F5" i="2" s="1"/>
  <c r="G5" i="2" s="1"/>
  <c r="H375" i="1"/>
  <c r="D375" i="2" s="1"/>
  <c r="F375" i="2" s="1"/>
  <c r="G375" i="2" s="1"/>
  <c r="H114" i="1"/>
  <c r="D114" i="2" s="1"/>
  <c r="F114" i="2" s="1"/>
  <c r="G114" i="2" s="1"/>
  <c r="H489" i="1"/>
  <c r="D489" i="2" s="1"/>
  <c r="F489" i="2" s="1"/>
  <c r="G489" i="2" s="1"/>
  <c r="H422" i="1"/>
  <c r="D422" i="2" s="1"/>
  <c r="F422" i="2" s="1"/>
  <c r="G422" i="2" s="1"/>
  <c r="H247" i="1"/>
  <c r="D247" i="2" s="1"/>
  <c r="F247" i="2" s="1"/>
  <c r="G247" i="2" s="1"/>
  <c r="H542" i="1"/>
  <c r="D542" i="2" s="1"/>
  <c r="F542" i="2" s="1"/>
  <c r="G542" i="2" s="1"/>
  <c r="H164" i="1"/>
  <c r="D164" i="2" s="1"/>
  <c r="F164" i="2" s="1"/>
  <c r="G164" i="2" s="1"/>
  <c r="H23" i="1"/>
  <c r="D23" i="2" s="1"/>
  <c r="F23" i="2" s="1"/>
  <c r="G23" i="2" s="1"/>
  <c r="H537" i="1"/>
  <c r="D537" i="2" s="1"/>
  <c r="F537" i="2" s="1"/>
  <c r="G537" i="2" s="1"/>
  <c r="H522" i="1"/>
  <c r="D522" i="2" s="1"/>
  <c r="F522" i="2" s="1"/>
  <c r="G522" i="2" s="1"/>
  <c r="H569" i="1"/>
  <c r="D569" i="2" s="1"/>
  <c r="F569" i="2" s="1"/>
  <c r="G569" i="2" s="1"/>
  <c r="H205" i="1"/>
  <c r="D205" i="2" s="1"/>
  <c r="F205" i="2" s="1"/>
  <c r="G205" i="2" s="1"/>
  <c r="H456" i="1"/>
  <c r="D456" i="2" s="1"/>
  <c r="F456" i="2" s="1"/>
  <c r="G456" i="2" s="1"/>
  <c r="H20" i="1"/>
  <c r="D20" i="2" s="1"/>
  <c r="F20" i="2" s="1"/>
  <c r="G20" i="2" s="1"/>
  <c r="H333" i="1"/>
  <c r="D333" i="2" s="1"/>
  <c r="F333" i="2" s="1"/>
  <c r="G333" i="2" s="1"/>
  <c r="H208" i="1"/>
  <c r="D208" i="2" s="1"/>
  <c r="F208" i="2" s="1"/>
  <c r="G208" i="2" s="1"/>
  <c r="H120" i="1"/>
  <c r="D120" i="2" s="1"/>
  <c r="F120" i="2" s="1"/>
  <c r="G120" i="2" s="1"/>
  <c r="H545" i="1"/>
  <c r="D545" i="2" s="1"/>
  <c r="F545" i="2" s="1"/>
  <c r="G545" i="2" s="1"/>
  <c r="H290" i="1"/>
  <c r="D290" i="2" s="1"/>
  <c r="F290" i="2" s="1"/>
  <c r="G290" i="2" s="1"/>
  <c r="H102" i="1"/>
  <c r="D102" i="2" s="1"/>
  <c r="F102" i="2" s="1"/>
  <c r="G102" i="2" s="1"/>
  <c r="H474" i="1"/>
  <c r="D474" i="2" s="1"/>
  <c r="F474" i="2" s="1"/>
  <c r="G474" i="2" s="1"/>
  <c r="H126" i="1"/>
  <c r="D126" i="2" s="1"/>
  <c r="F126" i="2" s="1"/>
  <c r="G126" i="2" s="1"/>
  <c r="H350" i="1"/>
  <c r="D350" i="2" s="1"/>
  <c r="F350" i="2" s="1"/>
  <c r="G350" i="2" s="1"/>
  <c r="H33" i="1"/>
  <c r="D33" i="2" s="1"/>
  <c r="F33" i="2" s="1"/>
  <c r="G33" i="2" s="1"/>
  <c r="H434" i="1"/>
  <c r="D434" i="2" s="1"/>
  <c r="F434" i="2" s="1"/>
  <c r="G434" i="2" s="1"/>
  <c r="H459" i="1"/>
  <c r="D459" i="2" s="1"/>
  <c r="F459" i="2" s="1"/>
  <c r="G459" i="2" s="1"/>
  <c r="H523" i="1"/>
  <c r="D523" i="2" s="1"/>
  <c r="F523" i="2" s="1"/>
  <c r="G523" i="2" s="1"/>
  <c r="H220" i="1"/>
  <c r="D220" i="2" s="1"/>
  <c r="F220" i="2" s="1"/>
  <c r="G220" i="2" s="1"/>
  <c r="H514" i="1"/>
  <c r="D514" i="2" s="1"/>
  <c r="F514" i="2" s="1"/>
  <c r="G514" i="2" s="1"/>
  <c r="H357" i="1"/>
  <c r="D357" i="2" s="1"/>
  <c r="F357" i="2" s="1"/>
  <c r="G357" i="2" s="1"/>
  <c r="H299" i="1"/>
  <c r="D299" i="2" s="1"/>
  <c r="F299" i="2" s="1"/>
  <c r="G299" i="2" s="1"/>
  <c r="H417" i="1"/>
  <c r="D417" i="2" s="1"/>
  <c r="F417" i="2" s="1"/>
  <c r="G417" i="2" s="1"/>
  <c r="H346" i="1"/>
  <c r="D346" i="2" s="1"/>
  <c r="F346" i="2" s="1"/>
  <c r="G346" i="2" s="1"/>
  <c r="H11" i="1"/>
  <c r="D11" i="2" s="1"/>
  <c r="H38" i="1"/>
  <c r="D38" i="2" s="1"/>
  <c r="F38" i="2" s="1"/>
  <c r="G38" i="2" s="1"/>
  <c r="H617" i="1"/>
  <c r="D617" i="2" s="1"/>
  <c r="F617" i="2" s="1"/>
  <c r="G617" i="2" s="1"/>
  <c r="H546" i="1"/>
  <c r="D546" i="2" s="1"/>
  <c r="F546" i="2" s="1"/>
  <c r="G546" i="2" s="1"/>
  <c r="H589" i="1"/>
  <c r="D589" i="2" s="1"/>
  <c r="F589" i="2" s="1"/>
  <c r="G589" i="2" s="1"/>
  <c r="H572" i="1"/>
  <c r="D572" i="2" s="1"/>
  <c r="F572" i="2" s="1"/>
  <c r="G572" i="2" s="1"/>
  <c r="H576" i="1"/>
  <c r="D576" i="2" s="1"/>
  <c r="F576" i="2" s="1"/>
  <c r="G576" i="2" s="1"/>
  <c r="H404" i="1"/>
  <c r="D404" i="2" s="1"/>
  <c r="F404" i="2" s="1"/>
  <c r="G404" i="2" s="1"/>
  <c r="H441" i="1"/>
  <c r="D441" i="2" s="1"/>
  <c r="F441" i="2" s="1"/>
  <c r="G441" i="2" s="1"/>
  <c r="H198" i="1"/>
  <c r="D198" i="2" s="1"/>
  <c r="F198" i="2" s="1"/>
  <c r="G198" i="2" s="1"/>
  <c r="H70" i="1"/>
  <c r="D70" i="2" s="1"/>
  <c r="F70" i="2" s="1"/>
  <c r="G70" i="2" s="1"/>
  <c r="H363" i="1"/>
  <c r="D363" i="2" s="1"/>
  <c r="F363" i="2" s="1"/>
  <c r="G363" i="2" s="1"/>
  <c r="H298" i="1"/>
  <c r="D298" i="2" s="1"/>
  <c r="F298" i="2" s="1"/>
  <c r="G298" i="2" s="1"/>
  <c r="H155" i="1"/>
  <c r="D155" i="2" s="1"/>
  <c r="F155" i="2" s="1"/>
  <c r="G155" i="2" s="1"/>
  <c r="H426" i="1"/>
  <c r="D426" i="2" s="1"/>
  <c r="F426" i="2" s="1"/>
  <c r="G426" i="2" s="1"/>
  <c r="H28" i="1"/>
  <c r="D28" i="2" s="1"/>
  <c r="F28" i="2" s="1"/>
  <c r="G28" i="2" s="1"/>
  <c r="H111" i="1"/>
  <c r="D111" i="2" s="1"/>
  <c r="F111" i="2" s="1"/>
  <c r="G111" i="2" s="1"/>
  <c r="H16" i="1"/>
  <c r="D16" i="2" s="1"/>
  <c r="F16" i="2" s="1"/>
  <c r="G16" i="2" s="1"/>
  <c r="H416" i="1"/>
  <c r="D416" i="2" s="1"/>
  <c r="F416" i="2" s="1"/>
  <c r="G416" i="2" s="1"/>
  <c r="H310" i="1"/>
  <c r="D310" i="2" s="1"/>
  <c r="F310" i="2" s="1"/>
  <c r="G310" i="2" s="1"/>
  <c r="H518" i="1"/>
  <c r="D518" i="2" s="1"/>
  <c r="F518" i="2" s="1"/>
  <c r="G518" i="2" s="1"/>
  <c r="H336" i="1"/>
  <c r="D336" i="2" s="1"/>
  <c r="F336" i="2" s="1"/>
  <c r="G336" i="2" s="1"/>
  <c r="H284" i="1"/>
  <c r="D284" i="2" s="1"/>
  <c r="F284" i="2" s="1"/>
  <c r="G284" i="2" s="1"/>
  <c r="H174" i="1"/>
  <c r="D174" i="2" s="1"/>
  <c r="F174" i="2" s="1"/>
  <c r="G174" i="2" s="1"/>
  <c r="H115" i="1"/>
  <c r="D115" i="2" s="1"/>
  <c r="F115" i="2" s="1"/>
  <c r="G115" i="2" s="1"/>
  <c r="H510" i="1"/>
  <c r="D510" i="2" s="1"/>
  <c r="F510" i="2" s="1"/>
  <c r="G510" i="2" s="1"/>
  <c r="H354" i="1"/>
  <c r="D354" i="2" s="1"/>
  <c r="F354" i="2" s="1"/>
  <c r="G354" i="2" s="1"/>
  <c r="H295" i="1"/>
  <c r="D295" i="2" s="1"/>
  <c r="F295" i="2" s="1"/>
  <c r="G295" i="2" s="1"/>
  <c r="H183" i="1"/>
  <c r="D183" i="2" s="1"/>
  <c r="F183" i="2" s="1"/>
  <c r="G183" i="2" s="1"/>
  <c r="H430" i="1"/>
  <c r="D430" i="2" s="1"/>
  <c r="F430" i="2" s="1"/>
  <c r="G430" i="2" s="1"/>
  <c r="H573" i="1"/>
  <c r="D573" i="2" s="1"/>
  <c r="F573" i="2" s="1"/>
  <c r="G573" i="2" s="1"/>
  <c r="H285" i="1"/>
  <c r="D285" i="2" s="1"/>
  <c r="F285" i="2" s="1"/>
  <c r="G285" i="2" s="1"/>
  <c r="H308" i="1"/>
  <c r="D308" i="2" s="1"/>
  <c r="F308" i="2" s="1"/>
  <c r="G308" i="2" s="1"/>
  <c r="H73" i="1"/>
  <c r="D73" i="2" s="1"/>
  <c r="F73" i="2" s="1"/>
  <c r="G73" i="2" s="1"/>
  <c r="H618" i="1"/>
  <c r="D618" i="2" s="1"/>
  <c r="F618" i="2" s="1"/>
  <c r="G618" i="2" s="1"/>
  <c r="H199" i="1"/>
  <c r="D199" i="2" s="1"/>
  <c r="F199" i="2" s="1"/>
  <c r="G199" i="2" s="1"/>
  <c r="H132" i="1"/>
  <c r="D132" i="2" s="1"/>
  <c r="F132" i="2" s="1"/>
  <c r="G132" i="2" s="1"/>
  <c r="H145" i="1"/>
  <c r="D145" i="2" s="1"/>
  <c r="F145" i="2" s="1"/>
  <c r="G145" i="2" s="1"/>
  <c r="H389" i="1"/>
  <c r="D389" i="2" s="1"/>
  <c r="F389" i="2" s="1"/>
  <c r="G389" i="2" s="1"/>
  <c r="H156" i="1"/>
  <c r="D156" i="2" s="1"/>
  <c r="F156" i="2" s="1"/>
  <c r="G156" i="2" s="1"/>
  <c r="H440" i="1"/>
  <c r="D440" i="2" s="1"/>
  <c r="F440" i="2" s="1"/>
  <c r="G440" i="2" s="1"/>
  <c r="H201" i="1"/>
  <c r="D201" i="2" s="1"/>
  <c r="F201" i="2" s="1"/>
  <c r="G201" i="2" s="1"/>
  <c r="H477" i="1"/>
  <c r="D477" i="2" s="1"/>
  <c r="F477" i="2" s="1"/>
  <c r="G477" i="2" s="1"/>
  <c r="H268" i="1"/>
  <c r="D268" i="2" s="1"/>
  <c r="F268" i="2" s="1"/>
  <c r="G268" i="2" s="1"/>
  <c r="H590" i="1"/>
  <c r="D590" i="2" s="1"/>
  <c r="F590" i="2" s="1"/>
  <c r="G590" i="2" s="1"/>
  <c r="H392" i="1"/>
  <c r="D392" i="2" s="1"/>
  <c r="F392" i="2" s="1"/>
  <c r="G392" i="2" s="1"/>
  <c r="H168" i="1"/>
  <c r="D168" i="2" s="1"/>
  <c r="F168" i="2" s="1"/>
  <c r="G168" i="2" s="1"/>
  <c r="H322" i="1"/>
  <c r="D322" i="2" s="1"/>
  <c r="F322" i="2" s="1"/>
  <c r="G322" i="2" s="1"/>
  <c r="H442" i="1"/>
  <c r="D442" i="2" s="1"/>
  <c r="F442" i="2" s="1"/>
  <c r="G442" i="2" s="1"/>
  <c r="H279" i="1"/>
  <c r="D279" i="2" s="1"/>
  <c r="F279" i="2" s="1"/>
  <c r="G279" i="2" s="1"/>
  <c r="H383" i="1"/>
  <c r="D383" i="2" s="1"/>
  <c r="F383" i="2" s="1"/>
  <c r="G383" i="2" s="1"/>
  <c r="H213" i="1"/>
  <c r="D213" i="2" s="1"/>
  <c r="F213" i="2" s="1"/>
  <c r="G213" i="2" s="1"/>
  <c r="H212" i="1"/>
  <c r="D212" i="2" s="1"/>
  <c r="F212" i="2" s="1"/>
  <c r="G212" i="2" s="1"/>
  <c r="H525" i="1"/>
  <c r="D525" i="2" s="1"/>
  <c r="F525" i="2" s="1"/>
  <c r="G525" i="2" s="1"/>
  <c r="H127" i="1"/>
  <c r="D127" i="2" s="1"/>
  <c r="F127" i="2" s="1"/>
  <c r="G127" i="2" s="1"/>
  <c r="H34" i="1"/>
  <c r="D34" i="2" s="1"/>
  <c r="F34" i="2" s="1"/>
  <c r="G34" i="2" s="1"/>
  <c r="H475" i="1"/>
  <c r="D475" i="2" s="1"/>
  <c r="F475" i="2" s="1"/>
  <c r="G475" i="2" s="1"/>
  <c r="H165" i="1"/>
  <c r="D165" i="2" s="1"/>
  <c r="F165" i="2" s="1"/>
  <c r="G165" i="2" s="1"/>
  <c r="H462" i="1"/>
  <c r="D462" i="2" s="1"/>
  <c r="F462" i="2" s="1"/>
  <c r="G462" i="2" s="1"/>
  <c r="H374" i="1"/>
  <c r="D374" i="2" s="1"/>
  <c r="F374" i="2" s="1"/>
  <c r="G374" i="2" s="1"/>
  <c r="H303" i="1"/>
  <c r="D303" i="2" s="1"/>
  <c r="F303" i="2" s="1"/>
  <c r="G303" i="2" s="1"/>
  <c r="H447" i="1"/>
  <c r="D447" i="2" s="1"/>
  <c r="F447" i="2" s="1"/>
  <c r="G447" i="2" s="1"/>
  <c r="H189" i="1"/>
  <c r="D189" i="2" s="1"/>
  <c r="F189" i="2" s="1"/>
  <c r="G189" i="2" s="1"/>
  <c r="H376" i="1"/>
  <c r="D376" i="2" s="1"/>
  <c r="F376" i="2" s="1"/>
  <c r="G376" i="2" s="1"/>
  <c r="H611" i="1"/>
  <c r="D611" i="2" s="1"/>
  <c r="F611" i="2" s="1"/>
  <c r="G611" i="2" s="1"/>
  <c r="H619" i="1"/>
  <c r="D619" i="2" s="1"/>
  <c r="F619" i="2" s="1"/>
  <c r="G619" i="2" s="1"/>
  <c r="H580" i="1"/>
  <c r="D580" i="2" s="1"/>
  <c r="F580" i="2" s="1"/>
  <c r="G580" i="2" s="1"/>
  <c r="H248" i="1"/>
  <c r="D248" i="2" s="1"/>
  <c r="F248" i="2" s="1"/>
  <c r="G248" i="2" s="1"/>
  <c r="H80" i="1"/>
  <c r="D80" i="2" s="1"/>
  <c r="F80" i="2" s="1"/>
  <c r="G80" i="2" s="1"/>
  <c r="H403" i="1"/>
  <c r="D403" i="2" s="1"/>
  <c r="F403" i="2" s="1"/>
  <c r="G403" i="2" s="1"/>
  <c r="H512" i="1"/>
  <c r="D512" i="2" s="1"/>
  <c r="F512" i="2" s="1"/>
  <c r="G512" i="2" s="1"/>
  <c r="H437" i="1"/>
  <c r="D437" i="2" s="1"/>
  <c r="F437" i="2" s="1"/>
  <c r="G437" i="2" s="1"/>
  <c r="H323" i="1"/>
  <c r="D323" i="2" s="1"/>
  <c r="F323" i="2" s="1"/>
  <c r="G323" i="2" s="1"/>
  <c r="H345" i="1"/>
  <c r="D345" i="2" s="1"/>
  <c r="F345" i="2" s="1"/>
  <c r="G345" i="2" s="1"/>
  <c r="H291" i="1"/>
  <c r="D291" i="2" s="1"/>
  <c r="F291" i="2" s="1"/>
  <c r="G291" i="2" s="1"/>
  <c r="H146" i="1"/>
  <c r="D146" i="2" s="1"/>
  <c r="F146" i="2" s="1"/>
  <c r="G146" i="2" s="1"/>
  <c r="H519" i="1"/>
  <c r="D519" i="2" s="1"/>
  <c r="F519" i="2" s="1"/>
  <c r="G519" i="2" s="1"/>
  <c r="H81" i="1"/>
  <c r="D81" i="2" s="1"/>
  <c r="F81" i="2" s="1"/>
  <c r="G81" i="2" s="1"/>
  <c r="H466" i="1"/>
  <c r="D466" i="2" s="1"/>
  <c r="F466" i="2" s="1"/>
  <c r="G466" i="2" s="1"/>
  <c r="H262" i="1"/>
  <c r="D262" i="2" s="1"/>
  <c r="F262" i="2" s="1"/>
  <c r="G262" i="2" s="1"/>
  <c r="H270" i="1"/>
  <c r="D270" i="2" s="1"/>
  <c r="F270" i="2" s="1"/>
  <c r="G270" i="2" s="1"/>
  <c r="H118" i="1"/>
  <c r="D118" i="2" s="1"/>
  <c r="F118" i="2" s="1"/>
  <c r="G118" i="2" s="1"/>
  <c r="H443" i="1"/>
  <c r="D443" i="2" s="1"/>
  <c r="F443" i="2" s="1"/>
  <c r="G443" i="2" s="1"/>
  <c r="H490" i="1"/>
  <c r="D490" i="2" s="1"/>
  <c r="F490" i="2" s="1"/>
  <c r="G490" i="2" s="1"/>
  <c r="H113" i="1"/>
  <c r="D113" i="2" s="1"/>
  <c r="F113" i="2" s="1"/>
  <c r="G113" i="2" s="1"/>
  <c r="H163" i="1"/>
  <c r="D163" i="2" s="1"/>
  <c r="F163" i="2" s="1"/>
  <c r="G163" i="2" s="1"/>
  <c r="H465" i="1"/>
  <c r="D465" i="2" s="1"/>
  <c r="F465" i="2" s="1"/>
  <c r="G465" i="2" s="1"/>
  <c r="H218" i="1"/>
  <c r="D218" i="2" s="1"/>
  <c r="F218" i="2" s="1"/>
  <c r="G218" i="2" s="1"/>
  <c r="H327" i="1"/>
  <c r="D327" i="2" s="1"/>
  <c r="F327" i="2" s="1"/>
  <c r="G327" i="2" s="1"/>
  <c r="H355" i="1"/>
  <c r="D355" i="2" s="1"/>
  <c r="F355" i="2" s="1"/>
  <c r="G355" i="2" s="1"/>
  <c r="H119" i="1"/>
  <c r="D119" i="2" s="1"/>
  <c r="F119" i="2" s="1"/>
  <c r="G119" i="2" s="1"/>
  <c r="H318" i="1"/>
  <c r="D318" i="2" s="1"/>
  <c r="F318" i="2" s="1"/>
  <c r="G318" i="2" s="1"/>
  <c r="H35" i="1"/>
  <c r="D35" i="2" s="1"/>
  <c r="F35" i="2" s="1"/>
  <c r="G35" i="2" s="1"/>
  <c r="H581" i="1"/>
  <c r="D581" i="2" s="1"/>
  <c r="F581" i="2" s="1"/>
  <c r="G581" i="2" s="1"/>
  <c r="H253" i="1"/>
  <c r="D253" i="2" s="1"/>
  <c r="F253" i="2" s="1"/>
  <c r="G253" i="2" s="1"/>
  <c r="H224" i="1"/>
  <c r="D224" i="2" s="1"/>
  <c r="F224" i="2" s="1"/>
  <c r="G224" i="2" s="1"/>
  <c r="H372" i="1"/>
  <c r="D372" i="2" s="1"/>
  <c r="F372" i="2" s="1"/>
  <c r="G372" i="2" s="1"/>
  <c r="H570" i="1"/>
  <c r="D570" i="2" s="1"/>
  <c r="F570" i="2" s="1"/>
  <c r="G570" i="2" s="1"/>
  <c r="H479" i="1"/>
  <c r="D479" i="2" s="1"/>
  <c r="F479" i="2" s="1"/>
  <c r="G479" i="2" s="1"/>
  <c r="H587" i="1"/>
  <c r="D587" i="2" s="1"/>
  <c r="F587" i="2" s="1"/>
  <c r="G587" i="2" s="1"/>
  <c r="H469" i="1"/>
  <c r="D469" i="2" s="1"/>
  <c r="F469" i="2" s="1"/>
  <c r="G469" i="2" s="1"/>
  <c r="H371" i="1"/>
  <c r="D371" i="2" s="1"/>
  <c r="F371" i="2" s="1"/>
  <c r="G371" i="2" s="1"/>
  <c r="H319" i="1"/>
  <c r="D319" i="2" s="1"/>
  <c r="F319" i="2" s="1"/>
  <c r="G319" i="2" s="1"/>
  <c r="H13" i="1"/>
  <c r="D13" i="2" s="1"/>
  <c r="F13" i="2" s="1"/>
  <c r="G13" i="2" s="1"/>
  <c r="H359" i="1"/>
  <c r="D359" i="2" s="1"/>
  <c r="F359" i="2" s="1"/>
  <c r="G359" i="2" s="1"/>
  <c r="H567" i="1"/>
  <c r="D567" i="2" s="1"/>
  <c r="F567" i="2" s="1"/>
  <c r="G567" i="2" s="1"/>
  <c r="H140" i="1"/>
  <c r="D140" i="2" s="1"/>
  <c r="F140" i="2" s="1"/>
  <c r="G140" i="2" s="1"/>
  <c r="H448" i="1"/>
  <c r="D448" i="2" s="1"/>
  <c r="F448" i="2" s="1"/>
  <c r="G448" i="2" s="1"/>
  <c r="H388" i="1"/>
  <c r="D388" i="2" s="1"/>
  <c r="F388" i="2" s="1"/>
  <c r="G388" i="2" s="1"/>
  <c r="H192" i="1"/>
  <c r="D192" i="2" s="1"/>
  <c r="F192" i="2" s="1"/>
  <c r="G192" i="2" s="1"/>
  <c r="H307" i="1"/>
  <c r="D307" i="2" s="1"/>
  <c r="F307" i="2" s="1"/>
  <c r="G307" i="2" s="1"/>
  <c r="H608" i="1"/>
  <c r="D608" i="2" s="1"/>
  <c r="F608" i="2" s="1"/>
  <c r="G608" i="2" s="1"/>
  <c r="H225" i="1"/>
  <c r="D225" i="2" s="1"/>
  <c r="F225" i="2" s="1"/>
  <c r="G225" i="2" s="1"/>
  <c r="H56" i="1"/>
  <c r="D56" i="2" s="1"/>
  <c r="F56" i="2" s="1"/>
  <c r="G56" i="2" s="1"/>
  <c r="H486" i="1"/>
  <c r="D486" i="2" s="1"/>
  <c r="F486" i="2" s="1"/>
  <c r="G486" i="2" s="1"/>
  <c r="H235" i="1"/>
  <c r="D235" i="2" s="1"/>
  <c r="F235" i="2" s="1"/>
  <c r="G235" i="2" s="1"/>
  <c r="H507" i="1"/>
  <c r="D507" i="2" s="1"/>
  <c r="F507" i="2" s="1"/>
  <c r="G507" i="2" s="1"/>
  <c r="H193" i="1"/>
  <c r="D193" i="2" s="1"/>
  <c r="F193" i="2" s="1"/>
  <c r="G193" i="2" s="1"/>
  <c r="H335" i="1"/>
  <c r="D335" i="2" s="1"/>
  <c r="F335" i="2" s="1"/>
  <c r="G335" i="2" s="1"/>
  <c r="H90" i="1"/>
  <c r="D90" i="2" s="1"/>
  <c r="F90" i="2" s="1"/>
  <c r="G90" i="2" s="1"/>
  <c r="H584" i="1"/>
  <c r="D584" i="2" s="1"/>
  <c r="F584" i="2" s="1"/>
  <c r="G584" i="2" s="1"/>
  <c r="H473" i="1"/>
  <c r="D473" i="2" s="1"/>
  <c r="F473" i="2" s="1"/>
  <c r="G473" i="2" s="1"/>
  <c r="H203" i="1"/>
  <c r="D203" i="2" s="1"/>
  <c r="F203" i="2" s="1"/>
  <c r="G203" i="2" s="1"/>
  <c r="H593" i="1"/>
  <c r="D593" i="2" s="1"/>
  <c r="F593" i="2" s="1"/>
  <c r="G593" i="2" s="1"/>
  <c r="H72" i="1"/>
  <c r="D72" i="2" s="1"/>
  <c r="F72" i="2" s="1"/>
  <c r="G72" i="2" s="1"/>
  <c r="H493" i="1"/>
  <c r="D493" i="2" s="1"/>
  <c r="F493" i="2" s="1"/>
  <c r="G493" i="2" s="1"/>
  <c r="H368" i="1"/>
  <c r="D368" i="2" s="1"/>
  <c r="F368" i="2" s="1"/>
  <c r="G368" i="2" s="1"/>
  <c r="H236" i="1"/>
  <c r="D236" i="2" s="1"/>
  <c r="F236" i="2" s="1"/>
  <c r="G236" i="2" s="1"/>
  <c r="H409" i="1"/>
  <c r="D409" i="2" s="1"/>
  <c r="F409" i="2" s="1"/>
  <c r="G409" i="2" s="1"/>
  <c r="H513" i="1"/>
  <c r="D513" i="2" s="1"/>
  <c r="F513" i="2" s="1"/>
  <c r="G513" i="2" s="1"/>
  <c r="H582" i="1"/>
  <c r="D582" i="2" s="1"/>
  <c r="F582" i="2" s="1"/>
  <c r="G582" i="2" s="1"/>
  <c r="H315" i="1"/>
  <c r="D315" i="2" s="1"/>
  <c r="F315" i="2" s="1"/>
  <c r="G315" i="2" s="1"/>
  <c r="H329" i="1"/>
  <c r="D329" i="2" s="1"/>
  <c r="F329" i="2" s="1"/>
  <c r="G329" i="2" s="1"/>
  <c r="H238" i="1"/>
  <c r="D238" i="2" s="1"/>
  <c r="F238" i="2" s="1"/>
  <c r="G238" i="2" s="1"/>
  <c r="H444" i="1"/>
  <c r="D444" i="2" s="1"/>
  <c r="F444" i="2" s="1"/>
  <c r="G444" i="2" s="1"/>
  <c r="H312" i="1"/>
  <c r="D312" i="2" s="1"/>
  <c r="F312" i="2" s="1"/>
  <c r="G312" i="2" s="1"/>
  <c r="H620" i="1"/>
  <c r="D620" i="2" s="1"/>
  <c r="F620" i="2" s="1"/>
  <c r="G620" i="2" s="1"/>
  <c r="H257" i="1"/>
  <c r="D257" i="2" s="1"/>
  <c r="F257" i="2" s="1"/>
  <c r="G257" i="2" s="1"/>
  <c r="H272" i="1"/>
  <c r="D272" i="2" s="1"/>
  <c r="F272" i="2" s="1"/>
  <c r="G272" i="2" s="1"/>
  <c r="H400" i="1"/>
  <c r="D400" i="2" s="1"/>
  <c r="F400" i="2" s="1"/>
  <c r="G400" i="2" s="1"/>
  <c r="H31" i="1"/>
  <c r="D31" i="2" s="1"/>
  <c r="F31" i="2" s="1"/>
  <c r="G31" i="2" s="1"/>
  <c r="H520" i="1"/>
  <c r="D520" i="2" s="1"/>
  <c r="F520" i="2" s="1"/>
  <c r="G520" i="2" s="1"/>
  <c r="H243" i="1"/>
  <c r="D243" i="2" s="1"/>
  <c r="F243" i="2" s="1"/>
  <c r="G243" i="2" s="1"/>
  <c r="H160" i="1"/>
  <c r="D160" i="2" s="1"/>
  <c r="F160" i="2" s="1"/>
  <c r="G160" i="2" s="1"/>
  <c r="H568" i="1"/>
  <c r="D568" i="2" s="1"/>
  <c r="F568" i="2" s="1"/>
  <c r="G568" i="2" s="1"/>
  <c r="H197" i="1"/>
  <c r="D197" i="2" s="1"/>
  <c r="F197" i="2" s="1"/>
  <c r="G197" i="2" s="1"/>
  <c r="H171" i="1"/>
  <c r="D171" i="2" s="1"/>
  <c r="F171" i="2" s="1"/>
  <c r="G171" i="2" s="1"/>
  <c r="H85" i="1"/>
  <c r="D85" i="2" s="1"/>
  <c r="F85" i="2" s="1"/>
  <c r="G85" i="2" s="1"/>
  <c r="H577" i="1"/>
  <c r="D577" i="2" s="1"/>
  <c r="F577" i="2" s="1"/>
  <c r="G577" i="2" s="1"/>
  <c r="H491" i="1"/>
  <c r="D491" i="2" s="1"/>
  <c r="F491" i="2" s="1"/>
  <c r="G491" i="2" s="1"/>
  <c r="H559" i="1"/>
  <c r="D559" i="2" s="1"/>
  <c r="F559" i="2" s="1"/>
  <c r="G559" i="2" s="1"/>
  <c r="H480" i="1"/>
  <c r="D480" i="2" s="1"/>
  <c r="F480" i="2" s="1"/>
  <c r="G480" i="2" s="1"/>
  <c r="H348" i="1"/>
  <c r="D348" i="2" s="1"/>
  <c r="F348" i="2" s="1"/>
  <c r="G348" i="2" s="1"/>
  <c r="H467" i="1"/>
  <c r="D467" i="2" s="1"/>
  <c r="F467" i="2" s="1"/>
  <c r="G467" i="2" s="1"/>
  <c r="H188" i="1"/>
  <c r="D188" i="2" s="1"/>
  <c r="F188" i="2" s="1"/>
  <c r="G188" i="2" s="1"/>
  <c r="H369" i="1"/>
  <c r="D369" i="2" s="1"/>
  <c r="F369" i="2" s="1"/>
  <c r="G369" i="2" s="1"/>
  <c r="H394" i="1"/>
  <c r="D394" i="2" s="1"/>
  <c r="F394" i="2" s="1"/>
  <c r="G394" i="2" s="1"/>
  <c r="H464" i="1"/>
  <c r="D464" i="2" s="1"/>
  <c r="F464" i="2" s="1"/>
  <c r="G464" i="2" s="1"/>
  <c r="H241" i="1"/>
  <c r="D241" i="2" s="1"/>
  <c r="F241" i="2" s="1"/>
  <c r="G241" i="2" s="1"/>
  <c r="H578" i="1"/>
  <c r="D578" i="2" s="1"/>
  <c r="F578" i="2" s="1"/>
  <c r="G578" i="2" s="1"/>
  <c r="H172" i="1"/>
  <c r="D172" i="2" s="1"/>
  <c r="F172" i="2" s="1"/>
  <c r="G172" i="2" s="1"/>
  <c r="H406" i="1"/>
  <c r="D406" i="2" s="1"/>
  <c r="F406" i="2" s="1"/>
  <c r="G406" i="2" s="1"/>
  <c r="H204" i="1"/>
  <c r="D204" i="2" s="1"/>
  <c r="F204" i="2" s="1"/>
  <c r="G204" i="2" s="1"/>
  <c r="H206" i="1"/>
  <c r="D206" i="2" s="1"/>
  <c r="F206" i="2" s="1"/>
  <c r="G206" i="2" s="1"/>
  <c r="H130" i="1"/>
  <c r="D130" i="2" s="1"/>
  <c r="F130" i="2" s="1"/>
  <c r="G130" i="2" s="1"/>
  <c r="H230" i="1"/>
  <c r="D230" i="2" s="1"/>
  <c r="F230" i="2" s="1"/>
  <c r="G230" i="2" s="1"/>
  <c r="H263" i="1"/>
  <c r="D263" i="2" s="1"/>
  <c r="F263" i="2" s="1"/>
  <c r="G263" i="2" s="1"/>
  <c r="H47" i="1"/>
  <c r="D47" i="2" s="1"/>
  <c r="F47" i="2" s="1"/>
  <c r="G47" i="2" s="1"/>
  <c r="H324" i="1"/>
  <c r="D324" i="2" s="1"/>
  <c r="F324" i="2" s="1"/>
  <c r="G324" i="2" s="1"/>
  <c r="H331" i="1"/>
  <c r="D331" i="2" s="1"/>
  <c r="F331" i="2" s="1"/>
  <c r="G331" i="2" s="1"/>
  <c r="H612" i="1"/>
  <c r="D612" i="2" s="1"/>
  <c r="F612" i="2" s="1"/>
  <c r="G612" i="2" s="1"/>
  <c r="H386" i="1"/>
  <c r="D386" i="2" s="1"/>
  <c r="F386" i="2" s="1"/>
  <c r="G386" i="2" s="1"/>
  <c r="H360" i="1"/>
  <c r="D360" i="2" s="1"/>
  <c r="F360" i="2" s="1"/>
  <c r="G360" i="2" s="1"/>
  <c r="H207" i="1"/>
  <c r="D207" i="2" s="1"/>
  <c r="F207" i="2" s="1"/>
  <c r="G207" i="2" s="1"/>
  <c r="H105" i="1"/>
  <c r="D105" i="2" s="1"/>
  <c r="F105" i="2" s="1"/>
  <c r="G105" i="2" s="1"/>
  <c r="H281" i="1"/>
  <c r="D281" i="2" s="1"/>
  <c r="F281" i="2" s="1"/>
  <c r="G281" i="2" s="1"/>
  <c r="H123" i="1"/>
  <c r="D123" i="2" s="1"/>
  <c r="F123" i="2" s="1"/>
  <c r="G123" i="2" s="1"/>
  <c r="H621" i="1"/>
  <c r="D621" i="2" s="1"/>
  <c r="F621" i="2" s="1"/>
  <c r="G621" i="2" s="1"/>
  <c r="H87" i="1"/>
  <c r="D87" i="2" s="1"/>
  <c r="F87" i="2" s="1"/>
  <c r="G87" i="2" s="1"/>
  <c r="H557" i="1"/>
  <c r="D557" i="2" s="1"/>
  <c r="F557" i="2" s="1"/>
  <c r="G557" i="2" s="1"/>
  <c r="H395" i="1"/>
  <c r="D395" i="2" s="1"/>
  <c r="F395" i="2" s="1"/>
  <c r="G395" i="2" s="1"/>
  <c r="H276" i="1"/>
  <c r="D276" i="2" s="1"/>
  <c r="F276" i="2" s="1"/>
  <c r="G276" i="2" s="1"/>
  <c r="H515" i="1"/>
  <c r="D515" i="2" s="1"/>
  <c r="F515" i="2" s="1"/>
  <c r="G515" i="2" s="1"/>
  <c r="H265" i="1"/>
  <c r="D265" i="2" s="1"/>
  <c r="F265" i="2" s="1"/>
  <c r="G265" i="2" s="1"/>
  <c r="H4" i="1"/>
  <c r="D4" i="2" s="1"/>
  <c r="F4" i="2" s="1"/>
  <c r="G4" i="2" s="1"/>
  <c r="H18" i="1"/>
  <c r="D18" i="2" s="1"/>
  <c r="F18" i="2" s="1"/>
  <c r="G18" i="2" s="1"/>
  <c r="H49" i="1"/>
  <c r="D49" i="2" s="1"/>
  <c r="F49" i="2" s="1"/>
  <c r="G49" i="2" s="1"/>
  <c r="H482" i="1"/>
  <c r="D482" i="2" s="1"/>
  <c r="F482" i="2" s="1"/>
  <c r="G482" i="2" s="1"/>
  <c r="H487" i="1"/>
  <c r="D487" i="2" s="1"/>
  <c r="F487" i="2" s="1"/>
  <c r="G487" i="2" s="1"/>
  <c r="H506" i="1"/>
  <c r="D506" i="2" s="1"/>
  <c r="F506" i="2" s="1"/>
  <c r="G506" i="2" s="1"/>
  <c r="H277" i="1"/>
  <c r="D277" i="2" s="1"/>
  <c r="F277" i="2" s="1"/>
  <c r="G277" i="2" s="1"/>
  <c r="H605" i="1"/>
  <c r="D605" i="2" s="1"/>
  <c r="F605" i="2" s="1"/>
  <c r="G605" i="2" s="1"/>
  <c r="H267" i="1"/>
  <c r="D267" i="2" s="1"/>
  <c r="F267" i="2" s="1"/>
  <c r="G267" i="2" s="1"/>
  <c r="H142" i="1"/>
  <c r="D142" i="2" s="1"/>
  <c r="F142" i="2" s="1"/>
  <c r="G142" i="2" s="1"/>
  <c r="H588" i="1"/>
  <c r="D588" i="2" s="1"/>
  <c r="F588" i="2" s="1"/>
  <c r="G588" i="2" s="1"/>
  <c r="H328" i="1"/>
  <c r="D328" i="2" s="1"/>
  <c r="F328" i="2" s="1"/>
  <c r="G328" i="2" s="1"/>
  <c r="H153" i="1"/>
  <c r="D153" i="2" s="1"/>
  <c r="F153" i="2" s="1"/>
  <c r="G153" i="2" s="1"/>
  <c r="H521" i="1"/>
  <c r="D521" i="2" s="1"/>
  <c r="F521" i="2" s="1"/>
  <c r="G521" i="2" s="1"/>
  <c r="H560" i="1"/>
  <c r="D560" i="2" s="1"/>
  <c r="F560" i="2" s="1"/>
  <c r="G560" i="2" s="1"/>
  <c r="H533" i="1"/>
  <c r="D533" i="2" s="1"/>
  <c r="F533" i="2" s="1"/>
  <c r="G533" i="2" s="1"/>
  <c r="H170" i="1"/>
  <c r="D170" i="2" s="1"/>
  <c r="F170" i="2" s="1"/>
  <c r="G170" i="2" s="1"/>
  <c r="H233" i="1"/>
  <c r="D233" i="2" s="1"/>
  <c r="F233" i="2" s="1"/>
  <c r="G233" i="2" s="1"/>
  <c r="H534" i="1"/>
  <c r="D534" i="2" s="1"/>
  <c r="F534" i="2" s="1"/>
  <c r="G534" i="2" s="1"/>
  <c r="H428" i="1"/>
  <c r="D428" i="2" s="1"/>
  <c r="F428" i="2" s="1"/>
  <c r="G428" i="2" s="1"/>
  <c r="H321" i="1"/>
  <c r="D321" i="2" s="1"/>
  <c r="F321" i="2" s="1"/>
  <c r="G321" i="2" s="1"/>
  <c r="H195" i="1"/>
  <c r="D195" i="2" s="1"/>
  <c r="F195" i="2" s="1"/>
  <c r="G195" i="2" s="1"/>
  <c r="H415" i="1"/>
  <c r="D415" i="2" s="1"/>
  <c r="F415" i="2" s="1"/>
  <c r="G415" i="2" s="1"/>
  <c r="H74" i="1"/>
  <c r="D74" i="2" s="1"/>
  <c r="F74" i="2" s="1"/>
  <c r="G74" i="2" s="1"/>
  <c r="H175" i="1"/>
  <c r="D175" i="2" s="1"/>
  <c r="F175" i="2" s="1"/>
  <c r="G175" i="2" s="1"/>
  <c r="H54" i="1"/>
  <c r="D54" i="2" s="1"/>
  <c r="F54" i="2" s="1"/>
  <c r="G54" i="2" s="1"/>
  <c r="H622" i="1"/>
  <c r="D622" i="2" s="1"/>
  <c r="F622" i="2" s="1"/>
  <c r="G622" i="2" s="1"/>
  <c r="H596" i="1"/>
  <c r="D596" i="2" s="1"/>
  <c r="F596" i="2" s="1"/>
  <c r="G596" i="2" s="1"/>
  <c r="H599" i="1"/>
  <c r="D599" i="2" s="1"/>
  <c r="F599" i="2" s="1"/>
  <c r="G599" i="2" s="1"/>
  <c r="H527" i="1"/>
  <c r="D527" i="2" s="1"/>
  <c r="F527" i="2" s="1"/>
  <c r="G527" i="2" s="1"/>
  <c r="H150" i="1"/>
  <c r="D150" i="2" s="1"/>
  <c r="F150" i="2" s="1"/>
  <c r="G150" i="2" s="1"/>
  <c r="H45" i="1"/>
  <c r="D45" i="2" s="1"/>
  <c r="F45" i="2" s="1"/>
  <c r="G45" i="2" s="1"/>
  <c r="H17" i="1"/>
  <c r="D17" i="2" s="1"/>
  <c r="F17" i="2" s="1"/>
  <c r="G17" i="2" s="1"/>
  <c r="H69" i="1"/>
  <c r="D69" i="2" s="1"/>
  <c r="F69" i="2" s="1"/>
  <c r="G69" i="2" s="1"/>
  <c r="H405" i="1"/>
  <c r="D405" i="2" s="1"/>
  <c r="F405" i="2" s="1"/>
  <c r="G405" i="2" s="1"/>
  <c r="H429" i="1"/>
  <c r="D429" i="2" s="1"/>
  <c r="F429" i="2" s="1"/>
  <c r="G429" i="2" s="1"/>
  <c r="H397" i="1"/>
  <c r="D397" i="2" s="1"/>
  <c r="F397" i="2" s="1"/>
  <c r="G397" i="2" s="1"/>
  <c r="H623" i="1"/>
  <c r="D623" i="2" s="1"/>
  <c r="F623" i="2" s="1"/>
  <c r="G623" i="2" s="1"/>
  <c r="H53" i="1"/>
  <c r="D53" i="2" s="1"/>
  <c r="F53" i="2" s="1"/>
  <c r="G53" i="2" s="1"/>
  <c r="H21" i="1"/>
  <c r="D21" i="2" s="1"/>
  <c r="F21" i="2" s="1"/>
  <c r="G21" i="2" s="1"/>
  <c r="H501" i="1"/>
  <c r="D501" i="2" s="1"/>
  <c r="F501" i="2" s="1"/>
  <c r="G501" i="2" s="1"/>
  <c r="H579" i="1"/>
  <c r="D579" i="2" s="1"/>
  <c r="F579" i="2" s="1"/>
  <c r="G579" i="2" s="1"/>
  <c r="H552" i="1"/>
  <c r="D552" i="2" s="1"/>
  <c r="F552" i="2" s="1"/>
  <c r="G552" i="2" s="1"/>
  <c r="H280" i="1"/>
  <c r="D280" i="2" s="1"/>
  <c r="F280" i="2" s="1"/>
  <c r="G280" i="2" s="1"/>
  <c r="H78" i="1"/>
  <c r="D78" i="2" s="1"/>
  <c r="F78" i="2" s="1"/>
  <c r="G78" i="2" s="1"/>
  <c r="H99" i="1"/>
  <c r="D99" i="2" s="1"/>
  <c r="F99" i="2" s="1"/>
  <c r="G99" i="2" s="1"/>
  <c r="H149" i="1"/>
  <c r="D149" i="2" s="1"/>
  <c r="F149" i="2" s="1"/>
  <c r="G149" i="2" s="1"/>
  <c r="H378" i="1"/>
  <c r="D378" i="2" s="1"/>
  <c r="F378" i="2" s="1"/>
  <c r="G378" i="2" s="1"/>
  <c r="H125" i="1"/>
  <c r="D125" i="2" s="1"/>
  <c r="F125" i="2" s="1"/>
  <c r="G125" i="2" s="1"/>
  <c r="H338" i="1"/>
  <c r="D338" i="2" s="1"/>
  <c r="F338" i="2" s="1"/>
  <c r="G338" i="2" s="1"/>
  <c r="H413" i="1"/>
  <c r="D413" i="2" s="1"/>
  <c r="F413" i="2" s="1"/>
  <c r="G413" i="2" s="1"/>
  <c r="H373" i="1"/>
  <c r="D373" i="2" s="1"/>
  <c r="F373" i="2" s="1"/>
  <c r="G373" i="2" s="1"/>
  <c r="H294" i="1"/>
  <c r="D294" i="2" s="1"/>
  <c r="F294" i="2" s="1"/>
  <c r="G294" i="2" s="1"/>
  <c r="H339" i="1"/>
  <c r="D339" i="2" s="1"/>
  <c r="F339" i="2" s="1"/>
  <c r="G339" i="2" s="1"/>
  <c r="H259" i="1"/>
  <c r="D259" i="2" s="1"/>
  <c r="F259" i="2" s="1"/>
  <c r="G259" i="2" s="1"/>
  <c r="H399" i="1"/>
  <c r="D399" i="2" s="1"/>
  <c r="F399" i="2" s="1"/>
  <c r="G399" i="2" s="1"/>
  <c r="H246" i="1"/>
  <c r="D246" i="2" s="1"/>
  <c r="F246" i="2" s="1"/>
  <c r="G246" i="2" s="1"/>
  <c r="H385" i="1"/>
  <c r="D385" i="2" s="1"/>
  <c r="F385" i="2" s="1"/>
  <c r="G385" i="2" s="1"/>
  <c r="H50" i="1"/>
  <c r="D50" i="2" s="1"/>
  <c r="F50" i="2" s="1"/>
  <c r="G50" i="2" s="1"/>
  <c r="H564" i="1"/>
  <c r="D564" i="2" s="1"/>
  <c r="F564" i="2" s="1"/>
  <c r="G564" i="2" s="1"/>
  <c r="H604" i="1"/>
  <c r="D604" i="2" s="1"/>
  <c r="F604" i="2" s="1"/>
  <c r="G604" i="2" s="1"/>
  <c r="H361" i="1"/>
  <c r="D361" i="2" s="1"/>
  <c r="F361" i="2" s="1"/>
  <c r="G361" i="2" s="1"/>
  <c r="H597" i="1"/>
  <c r="D597" i="2" s="1"/>
  <c r="F597" i="2" s="1"/>
  <c r="G597" i="2" s="1"/>
  <c r="H349" i="1"/>
  <c r="D349" i="2" s="1"/>
  <c r="F349" i="2" s="1"/>
  <c r="G349" i="2" s="1"/>
  <c r="H543" i="1"/>
  <c r="D543" i="2" s="1"/>
  <c r="F543" i="2" s="1"/>
  <c r="G543" i="2" s="1"/>
  <c r="H539" i="1"/>
  <c r="D539" i="2" s="1"/>
  <c r="F539" i="2" s="1"/>
  <c r="G539" i="2" s="1"/>
  <c r="H278" i="1"/>
  <c r="D278" i="2" s="1"/>
  <c r="F278" i="2" s="1"/>
  <c r="G278" i="2" s="1"/>
  <c r="H62" i="1"/>
  <c r="D62" i="2" s="1"/>
  <c r="F62" i="2" s="1"/>
  <c r="G62" i="2" s="1"/>
  <c r="H129" i="1"/>
  <c r="D129" i="2" s="1"/>
  <c r="F129" i="2" s="1"/>
  <c r="G129" i="2" s="1"/>
  <c r="H15" i="1"/>
  <c r="D15" i="2" s="1"/>
  <c r="F15" i="2" s="1"/>
  <c r="G15" i="2" s="1"/>
  <c r="H600" i="1"/>
  <c r="D600" i="2" s="1"/>
  <c r="F600" i="2" s="1"/>
  <c r="G600" i="2" s="1"/>
  <c r="H84" i="1"/>
  <c r="D84" i="2" s="1"/>
  <c r="F84" i="2" s="1"/>
  <c r="G84" i="2" s="1"/>
  <c r="H46" i="1"/>
  <c r="D46" i="2" s="1"/>
  <c r="F46" i="2" s="1"/>
  <c r="G46" i="2" s="1"/>
  <c r="H43" i="1"/>
  <c r="D43" i="2" s="1"/>
  <c r="F43" i="2" s="1"/>
  <c r="G43" i="2" s="1"/>
  <c r="H57" i="1"/>
  <c r="D57" i="2" s="1"/>
  <c r="F57" i="2" s="1"/>
  <c r="G57" i="2" s="1"/>
  <c r="H64" i="1"/>
  <c r="D64" i="2" s="1"/>
  <c r="F64" i="2" s="1"/>
  <c r="G64" i="2" s="1"/>
  <c r="H58" i="1"/>
  <c r="D58" i="2" s="1"/>
  <c r="F58" i="2" s="1"/>
  <c r="G58" i="2" s="1"/>
  <c r="H42" i="1"/>
  <c r="D42" i="2" s="1"/>
  <c r="F42" i="2" s="1"/>
  <c r="G42" i="2" s="1"/>
  <c r="H3" i="1"/>
  <c r="D3" i="2" s="1"/>
  <c r="F3" i="2" s="1"/>
  <c r="G3" i="2" s="1"/>
  <c r="G2" i="2" s="1"/>
  <c r="H29" i="1"/>
  <c r="D29" i="2" s="1"/>
  <c r="F29" i="2" s="1"/>
  <c r="G29" i="2" s="1"/>
  <c r="H421" i="1"/>
  <c r="D421" i="2" s="1"/>
  <c r="F421" i="2" s="1"/>
  <c r="G421" i="2" s="1"/>
  <c r="H347" i="1"/>
  <c r="D347" i="2" s="1"/>
  <c r="F347" i="2" s="1"/>
  <c r="G347" i="2" s="1"/>
  <c r="H138" i="1"/>
  <c r="D138" i="2" s="1"/>
  <c r="F138" i="2" s="1"/>
  <c r="G138" i="2" s="1"/>
  <c r="H244" i="1"/>
  <c r="D244" i="2" s="1"/>
  <c r="F244" i="2" s="1"/>
  <c r="G244" i="2" s="1"/>
  <c r="H547" i="1"/>
  <c r="D547" i="2" s="1"/>
  <c r="F547" i="2" s="1"/>
  <c r="G547" i="2" s="1"/>
  <c r="H249" i="1"/>
  <c r="D249" i="2" s="1"/>
  <c r="F249" i="2" s="1"/>
  <c r="G249" i="2" s="1"/>
  <c r="H398" i="1"/>
  <c r="D398" i="2" s="1"/>
  <c r="F398" i="2" s="1"/>
  <c r="G398" i="2" s="1"/>
  <c r="H334" i="1"/>
  <c r="D334" i="2" s="1"/>
  <c r="F334" i="2" s="1"/>
  <c r="G334" i="2" s="1"/>
  <c r="H169" i="1"/>
  <c r="D169" i="2" s="1"/>
  <c r="F169" i="2" s="1"/>
  <c r="G169" i="2" s="1"/>
  <c r="H470" i="1"/>
  <c r="D470" i="2" s="1"/>
  <c r="F470" i="2" s="1"/>
  <c r="G470" i="2" s="1"/>
  <c r="H44" i="1"/>
  <c r="D44" i="2" s="1"/>
  <c r="F44" i="2" s="1"/>
  <c r="G44" i="2" s="1"/>
  <c r="H553" i="1"/>
  <c r="D553" i="2" s="1"/>
  <c r="F553" i="2" s="1"/>
  <c r="G553" i="2" s="1"/>
  <c r="H561" i="1"/>
  <c r="D561" i="2" s="1"/>
  <c r="F561" i="2" s="1"/>
  <c r="G561" i="2" s="1"/>
  <c r="H187" i="1"/>
  <c r="D187" i="2" s="1"/>
  <c r="F187" i="2" s="1"/>
  <c r="G187" i="2" s="1"/>
  <c r="H65" i="1"/>
  <c r="D65" i="2" s="1"/>
  <c r="F65" i="2" s="1"/>
  <c r="G65" i="2" s="1"/>
  <c r="H601" i="1"/>
  <c r="D601" i="2" s="1"/>
  <c r="F601" i="2" s="1"/>
  <c r="G601" i="2" s="1"/>
  <c r="H59" i="1"/>
  <c r="D59" i="2" s="1"/>
  <c r="F59" i="2" s="1"/>
  <c r="G59" i="2" s="1"/>
  <c r="H377" i="1"/>
  <c r="D377" i="2" s="1"/>
  <c r="F377" i="2" s="1"/>
  <c r="G377" i="2" s="1"/>
  <c r="H382" i="1"/>
  <c r="D382" i="2" s="1"/>
  <c r="F382" i="2" s="1"/>
  <c r="G382" i="2" s="1"/>
  <c r="H75" i="1"/>
  <c r="D75" i="2" s="1"/>
  <c r="F75" i="2" s="1"/>
  <c r="G75" i="2" s="1"/>
  <c r="H141" i="1"/>
  <c r="D141" i="2" s="1"/>
  <c r="F141" i="2" s="1"/>
  <c r="G141" i="2" s="1"/>
  <c r="H301" i="1"/>
  <c r="D301" i="2" s="1"/>
  <c r="F301" i="2" s="1"/>
  <c r="G301" i="2" s="1"/>
  <c r="H565" i="1"/>
  <c r="D565" i="2" s="1"/>
  <c r="F565" i="2" s="1"/>
  <c r="G565" i="2" s="1"/>
  <c r="H286" i="1"/>
  <c r="D286" i="2" s="1"/>
  <c r="F286" i="2" s="1"/>
  <c r="G286" i="2" s="1"/>
  <c r="H133" i="1"/>
  <c r="D133" i="2" s="1"/>
  <c r="F133" i="2" s="1"/>
  <c r="G133" i="2" s="1"/>
  <c r="H181" i="1"/>
  <c r="D181" i="2" s="1"/>
  <c r="F181" i="2" s="1"/>
  <c r="G181" i="2" s="1"/>
  <c r="H7" i="1"/>
  <c r="D7" i="2" s="1"/>
  <c r="F7" i="2" s="1"/>
  <c r="G7" i="2" s="1"/>
  <c r="H39" i="1"/>
  <c r="D39" i="2" s="1"/>
  <c r="F39" i="2" s="1"/>
  <c r="G39" i="2" s="1"/>
  <c r="H332" i="1"/>
  <c r="D332" i="2" s="1"/>
  <c r="F332" i="2" s="1"/>
  <c r="G332" i="2" s="1"/>
  <c r="H27" i="1"/>
  <c r="D27" i="2" s="1"/>
  <c r="F27" i="2" s="1"/>
  <c r="G27" i="2" s="1"/>
  <c r="H449" i="1"/>
  <c r="D449" i="2" s="1"/>
  <c r="F449" i="2" s="1"/>
  <c r="G449" i="2" s="1"/>
  <c r="H242" i="1"/>
  <c r="D242" i="2" s="1"/>
  <c r="F242" i="2" s="1"/>
  <c r="G242" i="2" s="1"/>
  <c r="H387" i="1"/>
  <c r="D387" i="2" s="1"/>
  <c r="F387" i="2" s="1"/>
  <c r="G387" i="2" s="1"/>
  <c r="H352" i="1"/>
  <c r="D352" i="2" s="1"/>
  <c r="F352" i="2" s="1"/>
  <c r="G352" i="2" s="1"/>
  <c r="H410" i="1"/>
  <c r="D410" i="2" s="1"/>
  <c r="F410" i="2" s="1"/>
  <c r="G410" i="2" s="1"/>
  <c r="H540" i="1"/>
  <c r="D540" i="2" s="1"/>
  <c r="F540" i="2" s="1"/>
  <c r="G540" i="2" s="1"/>
  <c r="H135" i="1"/>
  <c r="D135" i="2" s="1"/>
  <c r="F135" i="2" s="1"/>
  <c r="G135" i="2" s="1"/>
  <c r="H481" i="1"/>
  <c r="D481" i="2" s="1"/>
  <c r="F481" i="2" s="1"/>
  <c r="G481" i="2" s="1"/>
  <c r="H435" i="1"/>
  <c r="D435" i="2" s="1"/>
  <c r="F435" i="2" s="1"/>
  <c r="G435" i="2" s="1"/>
  <c r="H420" i="1"/>
  <c r="D420" i="2" s="1"/>
  <c r="F420" i="2" s="1"/>
  <c r="G420" i="2" s="1"/>
  <c r="H258" i="1"/>
  <c r="D258" i="2" s="1"/>
  <c r="F258" i="2" s="1"/>
  <c r="G258" i="2" s="1"/>
  <c r="H25" i="1"/>
  <c r="D25" i="2" s="1"/>
  <c r="F25" i="2" s="1"/>
  <c r="G25" i="2" s="1"/>
  <c r="H288" i="1"/>
  <c r="D288" i="2" s="1"/>
  <c r="F288" i="2" s="1"/>
  <c r="G288" i="2" s="1"/>
  <c r="H455" i="1"/>
  <c r="D455" i="2" s="1"/>
  <c r="F455" i="2" s="1"/>
  <c r="G455" i="2" s="1"/>
  <c r="H48" i="1"/>
  <c r="D48" i="2" s="1"/>
  <c r="F48" i="2" s="1"/>
  <c r="G48" i="2" s="1"/>
  <c r="H227" i="1"/>
  <c r="D227" i="2" s="1"/>
  <c r="F227" i="2" s="1"/>
  <c r="G227" i="2" s="1"/>
  <c r="H494" i="1"/>
  <c r="D494" i="2" s="1"/>
  <c r="F494" i="2" s="1"/>
  <c r="G494" i="2" s="1"/>
  <c r="H159" i="1"/>
  <c r="D159" i="2" s="1"/>
  <c r="F159" i="2" s="1"/>
  <c r="G159" i="2" s="1"/>
  <c r="H458" i="1"/>
  <c r="D458" i="2" s="1"/>
  <c r="F458" i="2" s="1"/>
  <c r="G458" i="2" s="1"/>
  <c r="H362" i="1"/>
  <c r="D362" i="2" s="1"/>
  <c r="F362" i="2" s="1"/>
  <c r="G362" i="2" s="1"/>
  <c r="H180" i="1"/>
  <c r="D180" i="2" s="1"/>
  <c r="F180" i="2" s="1"/>
  <c r="G180" i="2" s="1"/>
  <c r="H194" i="1"/>
  <c r="D194" i="2" s="1"/>
  <c r="F194" i="2" s="1"/>
  <c r="G194" i="2" s="1"/>
  <c r="H401" i="1"/>
  <c r="D401" i="2" s="1"/>
  <c r="F401" i="2" s="1"/>
  <c r="G401" i="2" s="1"/>
  <c r="H214" i="1"/>
  <c r="D214" i="2" s="1"/>
  <c r="F214" i="2" s="1"/>
  <c r="G214" i="2" s="1"/>
  <c r="H86" i="1"/>
  <c r="D86" i="2" s="1"/>
  <c r="F86" i="2" s="1"/>
  <c r="G86" i="2" s="1"/>
  <c r="H240" i="1"/>
  <c r="D240" i="2" s="1"/>
  <c r="F240" i="2" s="1"/>
  <c r="G240" i="2" s="1"/>
  <c r="H624" i="1"/>
  <c r="D624" i="2" s="1"/>
  <c r="F624" i="2" s="1"/>
  <c r="G624" i="2" s="1"/>
  <c r="H483" i="1"/>
  <c r="D483" i="2" s="1"/>
  <c r="F483" i="2" s="1"/>
  <c r="G483" i="2" s="1"/>
  <c r="H245" i="1"/>
  <c r="D245" i="2" s="1"/>
  <c r="F245" i="2" s="1"/>
  <c r="G245" i="2" s="1"/>
  <c r="H162" i="1"/>
  <c r="D162" i="2" s="1"/>
  <c r="F162" i="2" s="1"/>
  <c r="G162" i="2" s="1"/>
  <c r="H148" i="1"/>
  <c r="D148" i="2" s="1"/>
  <c r="F148" i="2" s="1"/>
  <c r="G148" i="2" s="1"/>
  <c r="H67" i="1"/>
  <c r="D67" i="2" s="1"/>
  <c r="F67" i="2" s="1"/>
  <c r="G67" i="2" s="1"/>
  <c r="H24" i="1"/>
  <c r="D24" i="2" s="1"/>
  <c r="F24" i="2" s="1"/>
  <c r="G24" i="2" s="1"/>
  <c r="H185" i="1"/>
  <c r="D185" i="2" s="1"/>
  <c r="F185" i="2" s="1"/>
  <c r="G185" i="2" s="1"/>
  <c r="H502" i="1"/>
  <c r="D502" i="2" s="1"/>
  <c r="F502" i="2" s="1"/>
  <c r="G502" i="2" s="1"/>
  <c r="H367" i="1"/>
  <c r="D367" i="2" s="1"/>
  <c r="F367" i="2" s="1"/>
  <c r="G367" i="2" s="1"/>
  <c r="H562" i="1"/>
  <c r="D562" i="2" s="1"/>
  <c r="F562" i="2" s="1"/>
  <c r="G562" i="2" s="1"/>
  <c r="H529" i="1"/>
  <c r="D529" i="2" s="1"/>
  <c r="F529" i="2" s="1"/>
  <c r="G529" i="2" s="1"/>
  <c r="H51" i="1"/>
  <c r="D51" i="2" s="1"/>
  <c r="F51" i="2" s="1"/>
  <c r="G51" i="2" s="1"/>
  <c r="H468" i="1"/>
  <c r="D468" i="2" s="1"/>
  <c r="F468" i="2" s="1"/>
  <c r="G468" i="2" s="1"/>
  <c r="H191" i="1"/>
  <c r="D191" i="2" s="1"/>
  <c r="F191" i="2" s="1"/>
  <c r="G191" i="2" s="1"/>
  <c r="H342" i="1"/>
  <c r="D342" i="2" s="1"/>
  <c r="F342" i="2" s="1"/>
  <c r="G342" i="2" s="1"/>
  <c r="H384" i="1"/>
  <c r="D384" i="2" s="1"/>
  <c r="F384" i="2" s="1"/>
  <c r="G384" i="2" s="1"/>
  <c r="H36" i="1"/>
  <c r="D36" i="2" s="1"/>
  <c r="F36" i="2" s="1"/>
  <c r="G36" i="2" s="1"/>
  <c r="H216" i="1"/>
  <c r="D216" i="2" s="1"/>
  <c r="F216" i="2" s="1"/>
  <c r="G216" i="2" s="1"/>
  <c r="H182" i="1"/>
  <c r="D182" i="2" s="1"/>
  <c r="F182" i="2" s="1"/>
  <c r="G182" i="2" s="1"/>
  <c r="H311" i="1"/>
  <c r="D311" i="2" s="1"/>
  <c r="F311" i="2" s="1"/>
  <c r="G311" i="2" s="1"/>
  <c r="H436" i="1"/>
  <c r="D436" i="2" s="1"/>
  <c r="F436" i="2" s="1"/>
  <c r="G436" i="2" s="1"/>
  <c r="H302" i="1"/>
  <c r="D302" i="2" s="1"/>
  <c r="F302" i="2" s="1"/>
  <c r="G302" i="2" s="1"/>
  <c r="H22" i="1"/>
  <c r="D22" i="2" s="1"/>
  <c r="F22" i="2" s="1"/>
  <c r="G22" i="2" s="1"/>
  <c r="H609" i="1"/>
  <c r="D609" i="2" s="1"/>
  <c r="F609" i="2" s="1"/>
  <c r="G609" i="2" s="1"/>
  <c r="H625" i="1"/>
  <c r="D625" i="2" s="1"/>
  <c r="F625" i="2" s="1"/>
  <c r="G625" i="2" s="1"/>
  <c r="H94" i="1"/>
  <c r="D94" i="2" s="1"/>
  <c r="F94" i="2" s="1"/>
  <c r="G94" i="2" s="1"/>
  <c r="H117" i="1"/>
  <c r="D117" i="2" s="1"/>
  <c r="F117" i="2" s="1"/>
  <c r="G117" i="2" s="1"/>
  <c r="H358" i="1"/>
  <c r="D358" i="2" s="1"/>
  <c r="F358" i="2" s="1"/>
  <c r="G358" i="2" s="1"/>
  <c r="H433" i="1"/>
  <c r="D433" i="2" s="1"/>
  <c r="F433" i="2" s="1"/>
  <c r="G433" i="2" s="1"/>
  <c r="H508" i="1"/>
  <c r="D508" i="2" s="1"/>
  <c r="F508" i="2" s="1"/>
  <c r="G508" i="2" s="1"/>
  <c r="H484" i="1"/>
  <c r="D484" i="2" s="1"/>
  <c r="F484" i="2" s="1"/>
  <c r="G484" i="2" s="1"/>
  <c r="H82" i="1"/>
  <c r="D82" i="2" s="1"/>
  <c r="F82" i="2" s="1"/>
  <c r="G82" i="2" s="1"/>
  <c r="H463" i="1"/>
  <c r="D463" i="2" s="1"/>
  <c r="F463" i="2" s="1"/>
  <c r="G463" i="2" s="1"/>
  <c r="H344" i="1"/>
  <c r="D344" i="2" s="1"/>
  <c r="F344" i="2" s="1"/>
  <c r="G344" i="2" s="1"/>
  <c r="H30" i="1"/>
  <c r="D30" i="2" s="1"/>
  <c r="F30" i="2" s="1"/>
  <c r="G30" i="2" s="1"/>
  <c r="H504" i="1"/>
  <c r="D504" i="2" s="1"/>
  <c r="F504" i="2" s="1"/>
  <c r="G504" i="2" s="1"/>
  <c r="H517" i="1"/>
  <c r="D517" i="2" s="1"/>
  <c r="F517" i="2" s="1"/>
  <c r="G517" i="2" s="1"/>
  <c r="H535" i="1"/>
  <c r="D535" i="2" s="1"/>
  <c r="F535" i="2" s="1"/>
  <c r="G535" i="2" s="1"/>
  <c r="H12" i="1"/>
  <c r="D12" i="2" s="1"/>
  <c r="F12" i="2" s="1"/>
  <c r="G12" i="2" s="1"/>
  <c r="H10" i="1"/>
  <c r="D10" i="2" s="1"/>
  <c r="F10" i="2" s="1"/>
  <c r="G10" i="2" s="1"/>
  <c r="H41" i="1"/>
  <c r="D41" i="2" s="1"/>
  <c r="F41" i="2" s="1"/>
  <c r="G41" i="2" s="1"/>
  <c r="H495" i="1"/>
  <c r="D495" i="2" s="1"/>
  <c r="F495" i="2" s="1"/>
  <c r="G495" i="2" s="1"/>
  <c r="H32" i="1"/>
  <c r="D32" i="2" s="1"/>
  <c r="F32" i="2" s="1"/>
  <c r="G32" i="2" s="1"/>
  <c r="H418" i="1"/>
  <c r="D418" i="2" s="1"/>
  <c r="F418" i="2" s="1"/>
  <c r="G418" i="2" s="1"/>
  <c r="H531" i="1"/>
  <c r="D531" i="2" s="1"/>
  <c r="F531" i="2" s="1"/>
  <c r="G531" i="2" s="1"/>
  <c r="H325" i="1"/>
  <c r="D325" i="2" s="1"/>
  <c r="F325" i="2" s="1"/>
  <c r="G325" i="2" s="1"/>
  <c r="H116" i="1"/>
  <c r="D116" i="2" s="1"/>
  <c r="F116" i="2" s="1"/>
  <c r="G116" i="2" s="1"/>
  <c r="H528" i="1"/>
  <c r="D528" i="2" s="1"/>
  <c r="F528" i="2" s="1"/>
  <c r="G528" i="2" s="1"/>
  <c r="H177" i="1"/>
  <c r="D177" i="2" s="1"/>
  <c r="F177" i="2" s="1"/>
  <c r="G177" i="2" s="1"/>
  <c r="H97" i="1"/>
  <c r="D97" i="2" s="1"/>
  <c r="F97" i="2" s="1"/>
  <c r="G97" i="2" s="1"/>
  <c r="H282" i="1"/>
  <c r="D282" i="2" s="1"/>
  <c r="F282" i="2" s="1"/>
  <c r="G282" i="2" s="1"/>
  <c r="H92" i="1"/>
  <c r="D92" i="2" s="1"/>
  <c r="F92" i="2" s="1"/>
  <c r="G92" i="2" s="1"/>
  <c r="H95" i="1"/>
  <c r="D95" i="2" s="1"/>
  <c r="F95" i="2" s="1"/>
  <c r="G95" i="2" s="1"/>
  <c r="H158" i="1"/>
  <c r="D158" i="2" s="1"/>
  <c r="F158" i="2" s="1"/>
  <c r="G158" i="2" s="1"/>
  <c r="H108" i="1"/>
  <c r="D108" i="2" s="1"/>
  <c r="F108" i="2" s="1"/>
  <c r="G108" i="2" s="1"/>
  <c r="H19" i="1"/>
  <c r="D19" i="2" s="1"/>
  <c r="F19" i="2" s="1"/>
  <c r="G19" i="2" s="1"/>
  <c r="H76" i="1"/>
  <c r="D76" i="2" s="1"/>
  <c r="F76" i="2" s="1"/>
  <c r="G76" i="2" s="1"/>
  <c r="H407" i="1"/>
  <c r="D407" i="2" s="1"/>
  <c r="F407" i="2" s="1"/>
  <c r="G407" i="2" s="1"/>
  <c r="H530" i="1"/>
  <c r="D530" i="2" s="1"/>
  <c r="F530" i="2" s="1"/>
  <c r="G530" i="2" s="1"/>
  <c r="H472" i="1"/>
  <c r="D472" i="2" s="1"/>
  <c r="F472" i="2" s="1"/>
  <c r="G472" i="2" s="1"/>
  <c r="H364" i="1"/>
  <c r="D364" i="2" s="1"/>
  <c r="F364" i="2" s="1"/>
  <c r="G364" i="2" s="1"/>
  <c r="H136" i="1"/>
  <c r="D136" i="2" s="1"/>
  <c r="F136" i="2" s="1"/>
  <c r="G136" i="2" s="1"/>
  <c r="H453" i="1"/>
  <c r="D453" i="2" s="1"/>
  <c r="F453" i="2" s="1"/>
  <c r="G453" i="2" s="1"/>
  <c r="H353" i="1"/>
  <c r="D353" i="2" s="1"/>
  <c r="F353" i="2" s="1"/>
  <c r="G353" i="2" s="1"/>
  <c r="H219" i="1"/>
  <c r="D219" i="2" s="1"/>
  <c r="F219" i="2" s="1"/>
  <c r="G219" i="2" s="1"/>
  <c r="H496" i="1"/>
  <c r="D496" i="2" s="1"/>
  <c r="F496" i="2" s="1"/>
  <c r="G496" i="2" s="1"/>
  <c r="H184" i="1"/>
  <c r="D184" i="2" s="1"/>
  <c r="F184" i="2" s="1"/>
  <c r="G184" i="2" s="1"/>
  <c r="H147" i="1"/>
  <c r="D147" i="2" s="1"/>
  <c r="F147" i="2" s="1"/>
  <c r="G147" i="2" s="1"/>
  <c r="H498" i="1"/>
  <c r="D498" i="2" s="1"/>
  <c r="F498" i="2" s="1"/>
  <c r="G498" i="2" s="1"/>
  <c r="H210" i="1"/>
  <c r="D210" i="2" s="1"/>
  <c r="F210" i="2" s="1"/>
  <c r="G210" i="2" s="1"/>
  <c r="H451" i="1"/>
  <c r="D451" i="2" s="1"/>
  <c r="F451" i="2" s="1"/>
  <c r="G451" i="2" s="1"/>
  <c r="H100" i="1"/>
  <c r="D100" i="2" s="1"/>
  <c r="F100" i="2" s="1"/>
  <c r="G100" i="2" s="1"/>
  <c r="H500" i="1"/>
  <c r="D500" i="2" s="1"/>
  <c r="F500" i="2" s="1"/>
  <c r="G500" i="2" s="1"/>
  <c r="H427" i="1"/>
  <c r="D427" i="2" s="1"/>
  <c r="F427" i="2" s="1"/>
  <c r="G427" i="2" s="1"/>
  <c r="H176" i="1"/>
  <c r="D176" i="2" s="1"/>
  <c r="F176" i="2" s="1"/>
  <c r="G176" i="2" s="1"/>
  <c r="H52" i="1"/>
  <c r="D52" i="2" s="1"/>
  <c r="F52" i="2" s="1"/>
  <c r="G52" i="2" s="1"/>
  <c r="H264" i="1"/>
  <c r="D264" i="2" s="1"/>
  <c r="F264" i="2" s="1"/>
  <c r="G264" i="2" s="1"/>
  <c r="H556" i="1"/>
  <c r="D556" i="2" s="1"/>
  <c r="F556" i="2" s="1"/>
  <c r="G556" i="2" s="1"/>
  <c r="H532" i="1"/>
  <c r="D532" i="2" s="1"/>
  <c r="F532" i="2" s="1"/>
  <c r="G532" i="2" s="1"/>
  <c r="H283" i="1"/>
  <c r="D283" i="2" s="1"/>
  <c r="F283" i="2" s="1"/>
  <c r="G283" i="2" s="1"/>
  <c r="H366" i="1"/>
  <c r="D366" i="2" s="1"/>
  <c r="F366" i="2" s="1"/>
  <c r="G366" i="2" s="1"/>
  <c r="H96" i="1"/>
  <c r="D96" i="2" s="1"/>
  <c r="F96" i="2" s="1"/>
  <c r="G96" i="2" s="1"/>
  <c r="H296" i="1"/>
  <c r="D296" i="2" s="1"/>
  <c r="F296" i="2" s="1"/>
  <c r="G296" i="2" s="1"/>
  <c r="H77" i="1"/>
  <c r="D77" i="2" s="1"/>
  <c r="F77" i="2" s="1"/>
  <c r="G77" i="2" s="1"/>
  <c r="H157" i="1"/>
  <c r="D157" i="2" s="1"/>
  <c r="F157" i="2" s="1"/>
  <c r="G157" i="2" s="1"/>
  <c r="H509" i="1"/>
  <c r="D509" i="2" s="1"/>
  <c r="F509" i="2" s="1"/>
  <c r="G509" i="2" s="1"/>
  <c r="H26" i="1"/>
  <c r="D26" i="2" s="1"/>
  <c r="F26" i="2" s="1"/>
  <c r="G26" i="2" s="1"/>
  <c r="H289" i="1"/>
  <c r="D289" i="2" s="1"/>
  <c r="F289" i="2" s="1"/>
  <c r="G289" i="2" s="1"/>
  <c r="H548" i="1"/>
  <c r="D548" i="2" s="1"/>
  <c r="F548" i="2" s="1"/>
  <c r="G548" i="2" s="1"/>
  <c r="H239" i="1"/>
  <c r="D239" i="2" s="1"/>
  <c r="F239" i="2" s="1"/>
  <c r="G239" i="2" s="1"/>
  <c r="H549" i="1"/>
  <c r="D549" i="2" s="1"/>
  <c r="F549" i="2" s="1"/>
  <c r="G549" i="2" s="1"/>
  <c r="H538" i="1"/>
  <c r="D538" i="2" s="1"/>
  <c r="F538" i="2" s="1"/>
  <c r="G538" i="2" s="1"/>
  <c r="H107" i="1"/>
  <c r="D107" i="2" s="1"/>
  <c r="F107" i="2" s="1"/>
  <c r="G107" i="2" s="1"/>
  <c r="H217" i="1"/>
  <c r="D217" i="2" s="1"/>
  <c r="F217" i="2" s="1"/>
  <c r="G217" i="2" s="1"/>
  <c r="H211" i="1"/>
  <c r="D211" i="2" s="1"/>
  <c r="F211" i="2" s="1"/>
  <c r="G211" i="2" s="1"/>
  <c r="H79" i="1"/>
  <c r="D79" i="2" s="1"/>
  <c r="F79" i="2" s="1"/>
  <c r="G79" i="2" s="1"/>
  <c r="H61" i="1"/>
  <c r="D61" i="2" s="1"/>
  <c r="F61" i="2" s="1"/>
  <c r="G61" i="2" s="1"/>
  <c r="H492" i="1"/>
  <c r="D492" i="2" s="1"/>
  <c r="F492" i="2" s="1"/>
  <c r="G492" i="2" s="1"/>
  <c r="H598" i="1"/>
  <c r="D598" i="2" s="1"/>
  <c r="F598" i="2" s="1"/>
  <c r="G598" i="2" s="1"/>
  <c r="H209" i="1"/>
  <c r="D209" i="2" s="1"/>
  <c r="F209" i="2" s="1"/>
  <c r="G209" i="2" s="1"/>
  <c r="H516" i="1"/>
  <c r="D516" i="2" s="1"/>
  <c r="F516" i="2" s="1"/>
  <c r="G516" i="2" s="1"/>
  <c r="H275" i="1"/>
  <c r="D275" i="2" s="1"/>
  <c r="F275" i="2" s="1"/>
  <c r="G275" i="2" s="1"/>
  <c r="H101" i="1"/>
  <c r="D101" i="2" s="1"/>
  <c r="F101" i="2" s="1"/>
  <c r="G101" i="2" s="1"/>
  <c r="H154" i="1"/>
  <c r="D154" i="2" s="1"/>
  <c r="F154" i="2" s="1"/>
  <c r="G154" i="2" s="1"/>
  <c r="H300" i="1"/>
  <c r="D300" i="2" s="1"/>
  <c r="F300" i="2" s="1"/>
  <c r="G300" i="2" s="1"/>
  <c r="H89" i="1"/>
  <c r="D89" i="2" s="1"/>
  <c r="F89" i="2" s="1"/>
  <c r="G89" i="2" s="1"/>
  <c r="H414" i="1"/>
  <c r="D414" i="2" s="1"/>
  <c r="F414" i="2" s="1"/>
  <c r="G414" i="2" s="1"/>
  <c r="H215" i="1"/>
  <c r="D215" i="2" s="1"/>
  <c r="F215" i="2" s="1"/>
  <c r="G215" i="2" s="1"/>
  <c r="H40" i="1"/>
  <c r="D40" i="2" s="1"/>
  <c r="F40" i="2" s="1"/>
  <c r="G40" i="2" s="1"/>
  <c r="H558" i="1"/>
  <c r="D558" i="2" s="1"/>
  <c r="F558" i="2" s="1"/>
  <c r="G558" i="2" s="1"/>
  <c r="H128" i="1"/>
  <c r="D128" i="2" s="1"/>
  <c r="F128" i="2" s="1"/>
  <c r="G128" i="2" s="1"/>
  <c r="H173" i="1"/>
  <c r="D173" i="2" s="1"/>
  <c r="F173" i="2" s="1"/>
  <c r="G173" i="2" s="1"/>
  <c r="H563" i="1"/>
  <c r="D563" i="2" s="1"/>
  <c r="F563" i="2" s="1"/>
  <c r="G563" i="2" s="1"/>
  <c r="H550" i="1"/>
  <c r="D550" i="2" s="1"/>
  <c r="F550" i="2" s="1"/>
  <c r="G550" i="2" s="1"/>
  <c r="H316" i="1"/>
  <c r="D316" i="2" s="1"/>
  <c r="F316" i="2" s="1"/>
  <c r="G316" i="2" s="1"/>
  <c r="H261" i="1"/>
  <c r="D261" i="2" s="1"/>
  <c r="F261" i="2" s="1"/>
  <c r="G261" i="2" s="1"/>
  <c r="H478" i="1"/>
  <c r="D478" i="2" s="1"/>
  <c r="F478" i="2" s="1"/>
  <c r="G478" i="2" s="1"/>
  <c r="H574" i="1"/>
  <c r="D574" i="2" s="1"/>
  <c r="F574" i="2" s="1"/>
  <c r="G574" i="2" s="1"/>
  <c r="H8" i="1"/>
  <c r="D8" i="2" s="1"/>
  <c r="F8" i="2" s="1"/>
  <c r="G8" i="2" s="1"/>
  <c r="H536" i="1"/>
  <c r="D536" i="2" s="1"/>
  <c r="F536" i="2" s="1"/>
  <c r="G536" i="2" s="1"/>
  <c r="H499" i="1"/>
  <c r="D499" i="2" s="1"/>
  <c r="F499" i="2" s="1"/>
  <c r="G499" i="2" s="1"/>
  <c r="H461" i="1"/>
  <c r="D461" i="2" s="1"/>
  <c r="F461" i="2" s="1"/>
  <c r="G461" i="2" s="1"/>
  <c r="H606" i="1"/>
  <c r="D606" i="2" s="1"/>
  <c r="F606" i="2" s="1"/>
  <c r="G606" i="2" s="1"/>
  <c r="H232" i="1"/>
  <c r="D232" i="2" s="1"/>
  <c r="F232" i="2" s="1"/>
  <c r="G232" i="2" s="1"/>
  <c r="H526" i="1"/>
  <c r="D526" i="2" s="1"/>
  <c r="F526" i="2" s="1"/>
  <c r="G526" i="2" s="1"/>
  <c r="H304" i="1"/>
  <c r="D304" i="2" s="1"/>
  <c r="F304" i="2" s="1"/>
  <c r="G304" i="2" s="1"/>
  <c r="H439" i="1"/>
  <c r="D439" i="2" s="1"/>
  <c r="F439" i="2" s="1"/>
  <c r="G439" i="2" s="1"/>
  <c r="H287" i="1"/>
  <c r="D287" i="2" s="1"/>
  <c r="F287" i="2" s="1"/>
  <c r="G287" i="2" s="1"/>
  <c r="H379" i="1"/>
  <c r="D379" i="2" s="1"/>
  <c r="F379" i="2" s="1"/>
  <c r="G379" i="2" s="1"/>
  <c r="H313" i="1"/>
  <c r="D313" i="2" s="1"/>
  <c r="F313" i="2" s="1"/>
  <c r="G313" i="2" s="1"/>
  <c r="H137" i="1"/>
  <c r="D137" i="2" s="1"/>
  <c r="F137" i="2" s="1"/>
  <c r="G137" i="2" s="1"/>
  <c r="H585" i="1"/>
  <c r="D585" i="2" s="1"/>
  <c r="F585" i="2" s="1"/>
  <c r="G585" i="2" s="1"/>
  <c r="H571" i="1"/>
  <c r="D571" i="2" s="1"/>
  <c r="F571" i="2" s="1"/>
  <c r="G571" i="2" s="1"/>
  <c r="H309" i="1"/>
  <c r="D309" i="2" s="1"/>
  <c r="F309" i="2" s="1"/>
  <c r="G309" i="2" s="1"/>
  <c r="H380" i="1"/>
  <c r="D380" i="2" s="1"/>
  <c r="F380" i="2" s="1"/>
  <c r="G380" i="2" s="1"/>
  <c r="H202" i="1"/>
  <c r="D202" i="2" s="1"/>
  <c r="F202" i="2" s="1"/>
  <c r="G202" i="2" s="1"/>
  <c r="H471" i="1"/>
  <c r="D471" i="2" s="1"/>
  <c r="F471" i="2" s="1"/>
  <c r="G471" i="2" s="1"/>
  <c r="H423" i="1"/>
  <c r="D423" i="2" s="1"/>
  <c r="F423" i="2" s="1"/>
  <c r="G423" i="2" s="1"/>
  <c r="H103" i="1"/>
  <c r="D103" i="2" s="1"/>
  <c r="F103" i="2" s="1"/>
  <c r="G103" i="2" s="1"/>
  <c r="H381" i="1"/>
  <c r="D381" i="2" s="1"/>
  <c r="F381" i="2" s="1"/>
  <c r="G381" i="2" s="1"/>
  <c r="H98" i="1"/>
  <c r="D98" i="2" s="1"/>
  <c r="F98" i="2" s="1"/>
  <c r="G98" i="2" s="1"/>
  <c r="H393" i="1"/>
  <c r="D393" i="2" s="1"/>
  <c r="F393" i="2" s="1"/>
  <c r="G393" i="2" s="1"/>
  <c r="H269" i="1"/>
  <c r="D269" i="2" s="1"/>
  <c r="F269" i="2" s="1"/>
  <c r="G269" i="2" s="1"/>
  <c r="H503" i="1"/>
  <c r="D503" i="2" s="1"/>
  <c r="F503" i="2" s="1"/>
  <c r="G503" i="2" s="1"/>
  <c r="H370" i="1"/>
  <c r="D370" i="2" s="1"/>
  <c r="F370" i="2" s="1"/>
  <c r="G370" i="2" s="1"/>
  <c r="H305" i="1"/>
  <c r="D305" i="2" s="1"/>
  <c r="F305" i="2" s="1"/>
  <c r="G305" i="2" s="1"/>
  <c r="H234" i="1"/>
  <c r="D234" i="2" s="1"/>
  <c r="F234" i="2" s="1"/>
  <c r="G234" i="2" s="1"/>
  <c r="H131" i="1"/>
  <c r="D131" i="2" s="1"/>
  <c r="F131" i="2" s="1"/>
  <c r="G131" i="2" s="1"/>
  <c r="H412" i="1"/>
  <c r="D412" i="2" s="1"/>
  <c r="F412" i="2" s="1"/>
  <c r="G412" i="2" s="1"/>
  <c r="H260" i="1"/>
  <c r="D260" i="2" s="1"/>
  <c r="F260" i="2" s="1"/>
  <c r="G260" i="2" s="1"/>
  <c r="H229" i="1"/>
  <c r="D229" i="2" s="1"/>
  <c r="F229" i="2" s="1"/>
  <c r="G229" i="2" s="1"/>
  <c r="H221" i="1"/>
  <c r="D221" i="2" s="1"/>
  <c r="F221" i="2" s="1"/>
  <c r="G221" i="2" s="1"/>
  <c r="F2" i="2" l="1"/>
  <c r="H2" i="2"/>
</calcChain>
</file>

<file path=xl/sharedStrings.xml><?xml version="1.0" encoding="utf-8"?>
<sst xmlns="http://schemas.openxmlformats.org/spreadsheetml/2006/main" count="2513" uniqueCount="1266">
  <si>
    <t>metro_code</t>
  </si>
  <si>
    <t>METRO10180M10180</t>
  </si>
  <si>
    <t>Abilene, TX MSA</t>
  </si>
  <si>
    <t>METRO10380M10380</t>
  </si>
  <si>
    <t>Aguadilla-Isabela-San Sebastián, PR HUD Metro FMR Area</t>
  </si>
  <si>
    <t>METRO10380N72141</t>
  </si>
  <si>
    <t>Utuado Municipio, PR HUD Metro FMR Area</t>
  </si>
  <si>
    <t>METRO10420M10420</t>
  </si>
  <si>
    <t>Akron, OH MSA</t>
  </si>
  <si>
    <t>METRO10500M10500</t>
  </si>
  <si>
    <t>Albany, GA MSA</t>
  </si>
  <si>
    <t>METRO10540M10540</t>
  </si>
  <si>
    <t>Albany, OR MSA</t>
  </si>
  <si>
    <t>METRO10580M10580</t>
  </si>
  <si>
    <t>Albany-Schenectady-Troy, NY MSA</t>
  </si>
  <si>
    <t>METRO10740M10740</t>
  </si>
  <si>
    <t>Albuquerque, NM MSA</t>
  </si>
  <si>
    <t>METRO10780M10780</t>
  </si>
  <si>
    <t>Alexandria, LA MSA</t>
  </si>
  <si>
    <t>METRO10900M10900</t>
  </si>
  <si>
    <t>Allentown-Bethlehem-Easton, PA HUD Metro FMR Area</t>
  </si>
  <si>
    <t>METRO10900MM5640</t>
  </si>
  <si>
    <t>Warren County, NJ HUD Metro FMR Area</t>
  </si>
  <si>
    <t>METRO11020M11020</t>
  </si>
  <si>
    <t>Altoona, PA MSA</t>
  </si>
  <si>
    <t>METRO11100M11100</t>
  </si>
  <si>
    <t>Amarillo, TX HUD Metro FMR Area</t>
  </si>
  <si>
    <t>METRO11100N48359</t>
  </si>
  <si>
    <t>Oldham County, TX HUD Metro FMR Area</t>
  </si>
  <si>
    <t>METRO11180M11180</t>
  </si>
  <si>
    <t>Ames, IA MSA</t>
  </si>
  <si>
    <t>METRO11260M11260</t>
  </si>
  <si>
    <t>Anchorage, AK HUD Metro FMR Area</t>
  </si>
  <si>
    <t>METRO11260N02170</t>
  </si>
  <si>
    <t>Matanuska-Susitna Borough, AK HUD Metro FMR Area</t>
  </si>
  <si>
    <t>METRO11460M11460</t>
  </si>
  <si>
    <t>Ann Arbor, MI MSA</t>
  </si>
  <si>
    <t>METRO11500M11500</t>
  </si>
  <si>
    <t>Anniston-Oxford, AL MSA</t>
  </si>
  <si>
    <t>METRO11540M11540</t>
  </si>
  <si>
    <t>Appleton, WI MSA</t>
  </si>
  <si>
    <t>METRO11640MM0470</t>
  </si>
  <si>
    <t>Arecibo, PR HUD Metro FMR Area</t>
  </si>
  <si>
    <t>METRO11640N72923</t>
  </si>
  <si>
    <t>Quebradillas Municipio, PR HUD Metro FMR Area</t>
  </si>
  <si>
    <t>METRO11700M11700</t>
  </si>
  <si>
    <t>Asheville, NC HUD Metro FMR Area</t>
  </si>
  <si>
    <t>METRO11700N37087</t>
  </si>
  <si>
    <t>Haywood County, NC HUD Metro FMR Area</t>
  </si>
  <si>
    <t>METRO12020M12020</t>
  </si>
  <si>
    <t>Athens-Clarke County, GA MSA</t>
  </si>
  <si>
    <t>METRO12060M12060</t>
  </si>
  <si>
    <t>Atlanta-Sandy Springs-Marietta, GA HUD Metro FMR Area</t>
  </si>
  <si>
    <t>METRO12060N13035</t>
  </si>
  <si>
    <t>Butts County, GA HUD Metro FMR Area</t>
  </si>
  <si>
    <t>METRO12060N13143</t>
  </si>
  <si>
    <t>Haralson County, GA HUD Metro FMR Area</t>
  </si>
  <si>
    <t>METRO12060N13171</t>
  </si>
  <si>
    <t>Lamar County, GA HUD Metro FMR Area</t>
  </si>
  <si>
    <t>METRO12060N13199</t>
  </si>
  <si>
    <t>Meriwether County, GA HUD Metro FMR Area</t>
  </si>
  <si>
    <t>METRO12060N13211</t>
  </si>
  <si>
    <t>Morgan County, GA HUD Metro FMR Area</t>
  </si>
  <si>
    <t>METRO12100M12100</t>
  </si>
  <si>
    <t>Atlantic City-Hammonton, NJ MSA</t>
  </si>
  <si>
    <t>METRO12220M12220</t>
  </si>
  <si>
    <t>Auburn-Opelika, AL MSA</t>
  </si>
  <si>
    <t>METRO12260M12260</t>
  </si>
  <si>
    <t>Augusta-Richmond County, GA-SC HUD Metro FMR Area</t>
  </si>
  <si>
    <t>METRO12260N13181</t>
  </si>
  <si>
    <t>Lincoln County, GA HUD Metro FMR Area</t>
  </si>
  <si>
    <t>METRO12420M12420</t>
  </si>
  <si>
    <t>Austin-Round Rock-San Marcos, TX MSA</t>
  </si>
  <si>
    <t>METRO12540M12540</t>
  </si>
  <si>
    <t>Bakersfield-Delano, CA MSA</t>
  </si>
  <si>
    <t>METRO12580M12580</t>
  </si>
  <si>
    <t>Baltimore-Columbia-Towson, MD MSA</t>
  </si>
  <si>
    <t>METRO12620MM0730</t>
  </si>
  <si>
    <t>Bangor, ME HUD Metro FMR Area</t>
  </si>
  <si>
    <t>METRO12620N23019</t>
  </si>
  <si>
    <t>Penobscot County, ME (part) HUD Metro FMR Area</t>
  </si>
  <si>
    <t>METRO12700M12700</t>
  </si>
  <si>
    <t>Barnstable Town, MA MSA</t>
  </si>
  <si>
    <t>METRO12940M12940</t>
  </si>
  <si>
    <t>Baton Rouge, LA HUD Metro FMR Area</t>
  </si>
  <si>
    <t>METRO12940N22047</t>
  </si>
  <si>
    <t>Iberville Parish, LA HUD Metro FMR Area</t>
  </si>
  <si>
    <t>METRO12980M12980</t>
  </si>
  <si>
    <t>Battle Creek, MI MSA</t>
  </si>
  <si>
    <t>METRO13020M13020</t>
  </si>
  <si>
    <t>Bay City, MI MSA</t>
  </si>
  <si>
    <t>METRO13140M13140</t>
  </si>
  <si>
    <t>Beaumont-Port Arthur, TX HUD Metro FMR Area</t>
  </si>
  <si>
    <t>METRO13140N48351</t>
  </si>
  <si>
    <t>Newton County, TX HUD Metro FMR Area</t>
  </si>
  <si>
    <t>METRO13220N54019</t>
  </si>
  <si>
    <t>Fayette County, WV HUD Metro FMR Area</t>
  </si>
  <si>
    <t>METRO13220N54081</t>
  </si>
  <si>
    <t>Raleigh County, WV HUD Metro FMR Area</t>
  </si>
  <si>
    <t>METRO13380M13380</t>
  </si>
  <si>
    <t>Bellingham, WA MSA</t>
  </si>
  <si>
    <t>METRO13460M13460</t>
  </si>
  <si>
    <t>Bend, OR MSA</t>
  </si>
  <si>
    <t>METRO13740M13740</t>
  </si>
  <si>
    <t>Billings, MT HUD Metro FMR Area</t>
  </si>
  <si>
    <t>METRO13740N30037</t>
  </si>
  <si>
    <t>Golden Valley County, MT HUD Metro FMR Area</t>
  </si>
  <si>
    <t>METRO13780M13780</t>
  </si>
  <si>
    <t>Binghamton, NY MSA</t>
  </si>
  <si>
    <t>METRO13820M13820</t>
  </si>
  <si>
    <t>Birmingham-Hoover, AL HUD Metro FMR Area</t>
  </si>
  <si>
    <t>METRO13820N01021</t>
  </si>
  <si>
    <t>Chilton County, AL HUD Metro FMR Area</t>
  </si>
  <si>
    <t>METRO13820N01127</t>
  </si>
  <si>
    <t>Walker County, AL HUD Metro FMR Area</t>
  </si>
  <si>
    <t>METRO13900M13900</t>
  </si>
  <si>
    <t>Bismarck, ND HUD Metro FMR Area</t>
  </si>
  <si>
    <t>METRO13900N38065</t>
  </si>
  <si>
    <t>Oliver County, ND HUD Metro FMR Area</t>
  </si>
  <si>
    <t>METRO13900N38085</t>
  </si>
  <si>
    <t>Sioux County, ND HUD Metro FMR Area</t>
  </si>
  <si>
    <t>METRO13980M13980</t>
  </si>
  <si>
    <t>Blacksburg-Christiansburg-Radford, VA HUD Metro FMR Area</t>
  </si>
  <si>
    <t>METRO13980N51063</t>
  </si>
  <si>
    <t>Floyd County, VA HUD Metro FMR Area</t>
  </si>
  <si>
    <t>METRO13980N51071</t>
  </si>
  <si>
    <t>Giles County, VA HUD Metro FMR Area</t>
  </si>
  <si>
    <t>METRO13980N51155</t>
  </si>
  <si>
    <t>Pulaski County, VA HUD Metro FMR Area</t>
  </si>
  <si>
    <t>METRO14010M14060</t>
  </si>
  <si>
    <t>Bloomington-Normal, IL HUD Metro FMR Area</t>
  </si>
  <si>
    <t>METRO14010N17039</t>
  </si>
  <si>
    <t>De Witt County, IL HUD Metro FMR Area</t>
  </si>
  <si>
    <t>METRO14020MM1020</t>
  </si>
  <si>
    <t>Bloomington, IN HUD Metro FMR Area</t>
  </si>
  <si>
    <t>METRO14020N18119</t>
  </si>
  <si>
    <t>Owen County, IN HUD Metro FMR Area</t>
  </si>
  <si>
    <t>METRO14100N42037</t>
  </si>
  <si>
    <t>Columbia County, PA HUD Metro FMR Area</t>
  </si>
  <si>
    <t>METRO14100N42093</t>
  </si>
  <si>
    <t>Montour County, PA HUD Metro FMR Area</t>
  </si>
  <si>
    <t>METRO14260M14260</t>
  </si>
  <si>
    <t>Boise City-Nampa, ID HUD Metro FMR Area</t>
  </si>
  <si>
    <t>METRO14260N16045</t>
  </si>
  <si>
    <t>Gem County, ID HUD Metro FMR Area</t>
  </si>
  <si>
    <t>METRO14460MM1120</t>
  </si>
  <si>
    <t>Boston-Cambridge-Quincy, MA-NH HUD Metro FMR Area</t>
  </si>
  <si>
    <t>METRO14460MM1200</t>
  </si>
  <si>
    <t>Brockton, MA HUD Metro FMR Area</t>
  </si>
  <si>
    <t>METRO14460MM4160</t>
  </si>
  <si>
    <t>Lawrence, MA-NH HUD Metro FMR Area</t>
  </si>
  <si>
    <t>METRO14460MM4560</t>
  </si>
  <si>
    <t>Lowell, MA HUD Metro FMR Area</t>
  </si>
  <si>
    <t>METRO14460MM4760</t>
  </si>
  <si>
    <t>Western Rockingham County, NH HUD Metro FMR Area</t>
  </si>
  <si>
    <t>METRO14460MM6450</t>
  </si>
  <si>
    <t>Portsmouth-Rochester, NH HUD Metro FMR Area</t>
  </si>
  <si>
    <t>METRO14500M14500</t>
  </si>
  <si>
    <t>Boulder, CO MSA</t>
  </si>
  <si>
    <t>METRO14540M14540</t>
  </si>
  <si>
    <t>Bowling Green, KY HUD Metro FMR Area</t>
  </si>
  <si>
    <t>METRO14540N21003</t>
  </si>
  <si>
    <t>Allen County, KY HUD Metro FMR Area</t>
  </si>
  <si>
    <t>METRO14540N21031</t>
  </si>
  <si>
    <t>Butler County, KY HUD Metro FMR Area</t>
  </si>
  <si>
    <t>METRO14740M14740</t>
  </si>
  <si>
    <t>Bremerton-Silverdale, WA MSA</t>
  </si>
  <si>
    <t>METRO14860MM1160</t>
  </si>
  <si>
    <t>Bridgeport, CT HUD Metro FMR Area</t>
  </si>
  <si>
    <t>METRO14860MM1930</t>
  </si>
  <si>
    <t>Danbury, CT HUD Metro FMR Area</t>
  </si>
  <si>
    <t>METRO14860MM8040</t>
  </si>
  <si>
    <t>Stamford-Norwalk, CT HUD Metro FMR Area</t>
  </si>
  <si>
    <t>METRO15180M15180</t>
  </si>
  <si>
    <t>Brownsville-Harlingen, TX MSA</t>
  </si>
  <si>
    <t>METRO15260M15260</t>
  </si>
  <si>
    <t>Brunswick, GA MSA</t>
  </si>
  <si>
    <t>METRO15380M15380</t>
  </si>
  <si>
    <t>Buffalo-Niagara Falls, NY MSA</t>
  </si>
  <si>
    <t>METRO15500M15500</t>
  </si>
  <si>
    <t>Burlington, NC MSA</t>
  </si>
  <si>
    <t>METRO15540M15540</t>
  </si>
  <si>
    <t>Burlington-South Burlington, VT MSA</t>
  </si>
  <si>
    <t>METRO15680M15680</t>
  </si>
  <si>
    <t>California-Lexington Park, MD MSA</t>
  </si>
  <si>
    <t>METRO15940M15940</t>
  </si>
  <si>
    <t>Canton-Massillon, OH MSA</t>
  </si>
  <si>
    <t>METRO15980M15980</t>
  </si>
  <si>
    <t>Cape Coral-Fort Myers, FL MSA</t>
  </si>
  <si>
    <t>METRO16020M16020</t>
  </si>
  <si>
    <t>Cape Girardeau-Jackson, MO-IL MSA</t>
  </si>
  <si>
    <t>METRO16060N17077</t>
  </si>
  <si>
    <t>Jackson County, IL HUD Metro FMR Area</t>
  </si>
  <si>
    <t>METRO16060N17199</t>
  </si>
  <si>
    <t>Williamson County, IL HUD Metro FMR Area</t>
  </si>
  <si>
    <t>METRO16180M16180</t>
  </si>
  <si>
    <t>Carson City, NV MSA</t>
  </si>
  <si>
    <t>METRO16220M16220</t>
  </si>
  <si>
    <t>Casper, WY MSA</t>
  </si>
  <si>
    <t>METRO16300M16300</t>
  </si>
  <si>
    <t>Cedar Rapids, IA HUD Metro FMR Area</t>
  </si>
  <si>
    <t>METRO16300N19011</t>
  </si>
  <si>
    <t>Benton County, IA HUD Metro FMR Area</t>
  </si>
  <si>
    <t>METRO16300N19105</t>
  </si>
  <si>
    <t>Jones County, IA HUD Metro FMR Area</t>
  </si>
  <si>
    <t>METRO16540M16540</t>
  </si>
  <si>
    <t>Chambersburg-Waynesboro, PA MSA</t>
  </si>
  <si>
    <t>METRO16580M16580</t>
  </si>
  <si>
    <t>Champaign-Urbana, IL MSA</t>
  </si>
  <si>
    <t>METRO16620M16620</t>
  </si>
  <si>
    <t>Charleston, WV HUD Metro FMR Area</t>
  </si>
  <si>
    <t>METRO16620N54005</t>
  </si>
  <si>
    <t>Boone County, WV HUD Metro FMR Area</t>
  </si>
  <si>
    <t>METRO16700M16700</t>
  </si>
  <si>
    <t>Charleston-North Charleston-Summerville, SC MSA</t>
  </si>
  <si>
    <t>METRO16740M16740</t>
  </si>
  <si>
    <t>Charlotte-Gastonia-Rock Hill, NC-SC HUD Metro FMR Area</t>
  </si>
  <si>
    <t>METRO16740N37097</t>
  </si>
  <si>
    <t>Iredell County, NC HUD Metro FMR Area</t>
  </si>
  <si>
    <t>METRO16740N37109</t>
  </si>
  <si>
    <t>Lincoln County, NC HUD Metro FMR Area</t>
  </si>
  <si>
    <t>METRO16740N37159</t>
  </si>
  <si>
    <t>Rowan County, NC HUD Metro FMR Area</t>
  </si>
  <si>
    <t>METRO16740N45023</t>
  </si>
  <si>
    <t>Chester County, SC HUD Metro FMR Area</t>
  </si>
  <si>
    <t>METRO16740N45057</t>
  </si>
  <si>
    <t>Lancaster County, SC HUD Metro FMR Area</t>
  </si>
  <si>
    <t>METRO16820M16820</t>
  </si>
  <si>
    <t>Charlottesville, VA HUD Metro FMR Area</t>
  </si>
  <si>
    <t>METRO16820N51029</t>
  </si>
  <si>
    <t>Buckingham County, VA HUD Metro FMR Area</t>
  </si>
  <si>
    <t>METRO16860M16860</t>
  </si>
  <si>
    <t>Chattanooga, TN-GA MSA</t>
  </si>
  <si>
    <t>METRO16940M16940</t>
  </si>
  <si>
    <t>Cheyenne, WY MSA</t>
  </si>
  <si>
    <t>METRO16980M16980</t>
  </si>
  <si>
    <t>Chicago-Joliet-Naperville, IL HUD Metro FMR Area</t>
  </si>
  <si>
    <t>METRO16980MM2050</t>
  </si>
  <si>
    <t>DeKalb County, IL HUD Metro FMR Area</t>
  </si>
  <si>
    <t>METRO16980MM2960</t>
  </si>
  <si>
    <t>Gary, IN HUD Metro FMR Area</t>
  </si>
  <si>
    <t>METRO16980MM3170</t>
  </si>
  <si>
    <t>Grundy County, IL HUD Metro FMR Area</t>
  </si>
  <si>
    <t>METRO16980MM3780</t>
  </si>
  <si>
    <t>Kendall County, IL HUD Metro FMR Area</t>
  </si>
  <si>
    <t>METRO16980MM3800</t>
  </si>
  <si>
    <t>Kenosha County, WI HUD Metro FMR Area</t>
  </si>
  <si>
    <t>METRO16980N18073</t>
  </si>
  <si>
    <t>Jasper County, IN HUD Metro FMR Area</t>
  </si>
  <si>
    <t>METRO17020M17020</t>
  </si>
  <si>
    <t>Chico, CA MSA</t>
  </si>
  <si>
    <t>METRO17140M17140</t>
  </si>
  <si>
    <t>Cincinnati-Middleton, OH-KY-IN HUD Metro FMR Area</t>
  </si>
  <si>
    <t>METRO17140MM1220</t>
  </si>
  <si>
    <t>Brown County, OH HUD Metro FMR Area</t>
  </si>
  <si>
    <t>METRO17140MM3020</t>
  </si>
  <si>
    <t>Grant County, KY HUD Metro FMR Area</t>
  </si>
  <si>
    <t>METRO17140N18161</t>
  </si>
  <si>
    <t>Union County, IN HUD Metro FMR Area</t>
  </si>
  <si>
    <t>METRO17300M17300</t>
  </si>
  <si>
    <t>Clarksville, TN-KY MSA</t>
  </si>
  <si>
    <t>METRO17420M17420</t>
  </si>
  <si>
    <t>Cleveland, TN MSA</t>
  </si>
  <si>
    <t>METRO17460M17460</t>
  </si>
  <si>
    <t>Cleveland-Elyria-Mentor, OH MSA</t>
  </si>
  <si>
    <t>METRO17660M17660</t>
  </si>
  <si>
    <t>Coeur d'Alene, ID MSA</t>
  </si>
  <si>
    <t>METRO17780M17780</t>
  </si>
  <si>
    <t>College Station-Bryan, TX MSA</t>
  </si>
  <si>
    <t>METRO17820M17820</t>
  </si>
  <si>
    <t>Colorado Springs, CO HUD Metro FMR Area</t>
  </si>
  <si>
    <t>METRO17820N08119</t>
  </si>
  <si>
    <t>Teller County, CO HUD Metro FMR Area</t>
  </si>
  <si>
    <t>METRO17860M17860</t>
  </si>
  <si>
    <t>Columbia, MO MSA</t>
  </si>
  <si>
    <t>METRO17900M17900</t>
  </si>
  <si>
    <t>Columbia, SC HUD Metro FMR Area</t>
  </si>
  <si>
    <t>METRO17900N45055</t>
  </si>
  <si>
    <t>Kershaw County, SC HUD Metro FMR Area</t>
  </si>
  <si>
    <t>METRO17980M17980</t>
  </si>
  <si>
    <t>Columbus, GA-AL MSA</t>
  </si>
  <si>
    <t>METRO18020M18020</t>
  </si>
  <si>
    <t>Columbus, IN MSA</t>
  </si>
  <si>
    <t>METRO18140M18140</t>
  </si>
  <si>
    <t>Columbus, OH HUD Metro FMR Area</t>
  </si>
  <si>
    <t>METRO18140N39073</t>
  </si>
  <si>
    <t>Hocking County, OH HUD Metro FMR Area</t>
  </si>
  <si>
    <t>METRO18140N39127</t>
  </si>
  <si>
    <t>Perry County, OH HUD Metro FMR Area</t>
  </si>
  <si>
    <t>METRO18140N39159</t>
  </si>
  <si>
    <t>Union County, OH HUD Metro FMR Area</t>
  </si>
  <si>
    <t>METRO18580M18580</t>
  </si>
  <si>
    <t>Corpus Christi, TX HUD Metro FMR Area</t>
  </si>
  <si>
    <t>METRO18580N48007</t>
  </si>
  <si>
    <t>Aransas County, TX HUD Metro FMR Area</t>
  </si>
  <si>
    <t>METRO18700M18700</t>
  </si>
  <si>
    <t>Corvallis, OR MSA</t>
  </si>
  <si>
    <t>METRO18880M18880</t>
  </si>
  <si>
    <t>Crestview-Fort Walton Beach-Destin, FL HUD Metro FMR Area</t>
  </si>
  <si>
    <t>METRO18880N12131</t>
  </si>
  <si>
    <t>Walton County, FL HUD Metro FMR Area</t>
  </si>
  <si>
    <t>METRO19060M19060</t>
  </si>
  <si>
    <t>Cumberland, MD-WV MSA</t>
  </si>
  <si>
    <t>METRO19100M19100</t>
  </si>
  <si>
    <t>Dallas-Plano-Irving, TX Metro Division</t>
  </si>
  <si>
    <t>METRO19100MM2800</t>
  </si>
  <si>
    <t>Fort Worth-Arlington, TX HUD Metro FMR Area</t>
  </si>
  <si>
    <t>METRO19100N48221</t>
  </si>
  <si>
    <t>Hood County, TX HUD Metro FMR Area</t>
  </si>
  <si>
    <t>METRO19100N48425</t>
  </si>
  <si>
    <t>Somervell County, TX HUD Metro FMR Area</t>
  </si>
  <si>
    <t>METRO19100N48497</t>
  </si>
  <si>
    <t>Wise County, TX HUD Metro FMR Area</t>
  </si>
  <si>
    <t>METRO19140M19140</t>
  </si>
  <si>
    <t>Dalton, GA HUD Metro FMR Area</t>
  </si>
  <si>
    <t>METRO19140N13213</t>
  </si>
  <si>
    <t>Murray County, GA HUD Metro FMR Area</t>
  </si>
  <si>
    <t>METRO19180M19180</t>
  </si>
  <si>
    <t>Danville, IL MSA</t>
  </si>
  <si>
    <t>METRO19300M19300</t>
  </si>
  <si>
    <t>Daphne-Fairhope-Foley, AL MSA</t>
  </si>
  <si>
    <t>METRO19340M19340</t>
  </si>
  <si>
    <t>Davenport-Moline-Rock Island, IA-IL MSA</t>
  </si>
  <si>
    <t>METRO19380M19380</t>
  </si>
  <si>
    <t>Dayton, OH MSA</t>
  </si>
  <si>
    <t>METRO19460M19460</t>
  </si>
  <si>
    <t>Decatur, AL MSA</t>
  </si>
  <si>
    <t>METRO19500M19500</t>
  </si>
  <si>
    <t>Decatur, IL MSA</t>
  </si>
  <si>
    <t>METRO19660M19660</t>
  </si>
  <si>
    <t>Deltona-Daytona Beach-Ormond Beach, FL HUD Metro FMR Area</t>
  </si>
  <si>
    <t>METRO19660M37380</t>
  </si>
  <si>
    <t>Palm Coast, FL HUD Metro FMR Area</t>
  </si>
  <si>
    <t>METRO19740M19740</t>
  </si>
  <si>
    <t>Denver-Aurora-Broomfield, CO MSA</t>
  </si>
  <si>
    <t>METRO19780M19780</t>
  </si>
  <si>
    <t>Des Moines-West Des Moines, IA MSA</t>
  </si>
  <si>
    <t>METRO19820M19820</t>
  </si>
  <si>
    <t>Detroit-Warren-Livonia, MI HUD Metro FMR Area</t>
  </si>
  <si>
    <t>METRO19820MM0440</t>
  </si>
  <si>
    <t>Livingston County, MI HUD Metro FMR Area</t>
  </si>
  <si>
    <t>METRO20020M20020</t>
  </si>
  <si>
    <t>Dothan, AL HUD Metro FMR Area</t>
  </si>
  <si>
    <t>METRO20020N01067</t>
  </si>
  <si>
    <t>Henry County, AL HUD Metro FMR Area</t>
  </si>
  <si>
    <t>METRO20100M20100</t>
  </si>
  <si>
    <t>Dover, DE MSA</t>
  </si>
  <si>
    <t>METRO20220M20220</t>
  </si>
  <si>
    <t>Dubuque, IA MSA</t>
  </si>
  <si>
    <t>METRO20260M20260</t>
  </si>
  <si>
    <t>Duluth, MN-WI MSA</t>
  </si>
  <si>
    <t>METRO20500M20500</t>
  </si>
  <si>
    <t>Durham-Chapel Hill, NC HUD Metro FMR Area</t>
  </si>
  <si>
    <t>METRO20500N37145</t>
  </si>
  <si>
    <t>Person County, NC HUD Metro FMR Area</t>
  </si>
  <si>
    <t>METRO20700M20700</t>
  </si>
  <si>
    <t>East Stroudsburg, PA MSA</t>
  </si>
  <si>
    <t>METRO20740M20740</t>
  </si>
  <si>
    <t>Eau Claire, WI MSA</t>
  </si>
  <si>
    <t>METRO20940M20940</t>
  </si>
  <si>
    <t>El Centro, CA MSA</t>
  </si>
  <si>
    <t>METRO21060M21060</t>
  </si>
  <si>
    <t>Elizabethtown, KY HUD Metro FMR Area</t>
  </si>
  <si>
    <t>METRO21060N21163</t>
  </si>
  <si>
    <t>Meade County, KY HUD Metro FMR Area</t>
  </si>
  <si>
    <t>METRO21140M21140</t>
  </si>
  <si>
    <t>Elkhart-Goshen, IN MSA</t>
  </si>
  <si>
    <t>METRO21300M21300</t>
  </si>
  <si>
    <t>Elmira, NY MSA</t>
  </si>
  <si>
    <t>METRO21340M21340</t>
  </si>
  <si>
    <t>El Paso, TX HUD Metro FMR Area</t>
  </si>
  <si>
    <t>METRO21340N48229</t>
  </si>
  <si>
    <t>Hudspeth County, TX HUD Metro FMR Area</t>
  </si>
  <si>
    <t>METRO21500M21500</t>
  </si>
  <si>
    <t>Erie, PA MSA</t>
  </si>
  <si>
    <t>METRO21660M21660</t>
  </si>
  <si>
    <t>Eugene-Springfield, OR MSA</t>
  </si>
  <si>
    <t>METRO21780M21780</t>
  </si>
  <si>
    <t>Evansville, IN-KY MSA</t>
  </si>
  <si>
    <t>METRO21820M21820</t>
  </si>
  <si>
    <t>Fairbanks, AK MSA</t>
  </si>
  <si>
    <t>METRO22020M22020</t>
  </si>
  <si>
    <t>Fargo, ND-MN MSA</t>
  </si>
  <si>
    <t>METRO22140M22140</t>
  </si>
  <si>
    <t>Farmington, NM MSA</t>
  </si>
  <si>
    <t>METRO22180M22180</t>
  </si>
  <si>
    <t>Fayetteville, NC HUD Metro FMR Area</t>
  </si>
  <si>
    <t>METRO22180N37093</t>
  </si>
  <si>
    <t>Hoke County, NC HUD Metro FMR Area</t>
  </si>
  <si>
    <t>METRO22220M22220</t>
  </si>
  <si>
    <t>Fayetteville-Springdale-Rogers, AR HUD Metro FMR Area</t>
  </si>
  <si>
    <t>METRO22220N29119</t>
  </si>
  <si>
    <t>McDonald County, MO HUD Metro FMR Area</t>
  </si>
  <si>
    <t>METRO22380M22380</t>
  </si>
  <si>
    <t>Flagstaff, AZ MSA</t>
  </si>
  <si>
    <t>METRO22420M22420</t>
  </si>
  <si>
    <t>Flint, MI MSA</t>
  </si>
  <si>
    <t>METRO22500M22500</t>
  </si>
  <si>
    <t>Florence, SC HUD Metro FMR Area</t>
  </si>
  <si>
    <t>METRO22500N45031</t>
  </si>
  <si>
    <t>Darlington County, SC HUD Metro FMR Area</t>
  </si>
  <si>
    <t>METRO22520M22520</t>
  </si>
  <si>
    <t>Florence-Muscle Shoals, AL MSA</t>
  </si>
  <si>
    <t>METRO22540M22540</t>
  </si>
  <si>
    <t>Fond du Lac, WI MSA</t>
  </si>
  <si>
    <t>METRO22660M22660</t>
  </si>
  <si>
    <t>Fort Collins-Loveland, CO MSA</t>
  </si>
  <si>
    <t>METRO22900M22900</t>
  </si>
  <si>
    <t>Fort Smith, AR-OK HUD Metro FMR Area</t>
  </si>
  <si>
    <t>METRO22900N40079</t>
  </si>
  <si>
    <t>Le Flore County, OK HUD Metro FMR Area</t>
  </si>
  <si>
    <t>METRO23060M23060</t>
  </si>
  <si>
    <t>Fort Wayne, IN MSA</t>
  </si>
  <si>
    <t>METRO23420M23420</t>
  </si>
  <si>
    <t>Fresno, CA MSA</t>
  </si>
  <si>
    <t>METRO23460M23460</t>
  </si>
  <si>
    <t>Gadsden, AL MSA</t>
  </si>
  <si>
    <t>METRO23540M23540</t>
  </si>
  <si>
    <t>Gainesville, FL MSA</t>
  </si>
  <si>
    <t>METRO23580M23580</t>
  </si>
  <si>
    <t>Gainesville, GA MSA</t>
  </si>
  <si>
    <t>METRO23900M23900</t>
  </si>
  <si>
    <t>Gettysburg, PA MSA</t>
  </si>
  <si>
    <t>METRO24020M24020</t>
  </si>
  <si>
    <t>Glens Falls, NY MSA</t>
  </si>
  <si>
    <t>METRO24140M24140</t>
  </si>
  <si>
    <t>Goldsboro, NC MSA</t>
  </si>
  <si>
    <t>METRO24220M24220</t>
  </si>
  <si>
    <t>Grand Forks, ND-MN MSA</t>
  </si>
  <si>
    <t>METRO24260N31079</t>
  </si>
  <si>
    <t>Hall County, NE HUD Metro FMR Area</t>
  </si>
  <si>
    <t>METRO24260N31081</t>
  </si>
  <si>
    <t>Hamilton County, NE HUD Metro FMR Area</t>
  </si>
  <si>
    <t>METRO24260N31093</t>
  </si>
  <si>
    <t>Howard County, NE HUD Metro FMR Area</t>
  </si>
  <si>
    <t>METRO24260N31121</t>
  </si>
  <si>
    <t>Merrick County, NE HUD Metro FMR Area</t>
  </si>
  <si>
    <t>METRO24300M24300</t>
  </si>
  <si>
    <t>Grand Junction, CO MSA</t>
  </si>
  <si>
    <t>METRO24340M24340</t>
  </si>
  <si>
    <t>Grand Rapids-Wyoming, MI HUD Metro FMR Area</t>
  </si>
  <si>
    <t>METRO24340M26100</t>
  </si>
  <si>
    <t>Holland-Grand Haven, MI HUD Metro FMR Area</t>
  </si>
  <si>
    <t>METRO24340N26015</t>
  </si>
  <si>
    <t>Barry County, MI HUD Metro FMR Area</t>
  </si>
  <si>
    <t>METRO24340N26117</t>
  </si>
  <si>
    <t>Montcalm County, MI HUD Metro FMR Area</t>
  </si>
  <si>
    <t>METRO24420M24420</t>
  </si>
  <si>
    <t>Grants Pass, OR MSA</t>
  </si>
  <si>
    <t>METRO24500M24500</t>
  </si>
  <si>
    <t>Great Falls, MT MSA</t>
  </si>
  <si>
    <t>METRO24540M24540</t>
  </si>
  <si>
    <t>Greeley, CO MSA</t>
  </si>
  <si>
    <t>METRO24580M24580</t>
  </si>
  <si>
    <t>Green Bay, WI HUD Metro FMR Area</t>
  </si>
  <si>
    <t>METRO24580N55083</t>
  </si>
  <si>
    <t>Oconto County, WI HUD Metro FMR Area</t>
  </si>
  <si>
    <t>METRO24660M24660</t>
  </si>
  <si>
    <t>Greensboro-High Point, NC HUD Metro FMR Area</t>
  </si>
  <si>
    <t>METRO24660N37157</t>
  </si>
  <si>
    <t>Rockingham County, NC HUD Metro FMR Area</t>
  </si>
  <si>
    <t>METRO24780M24780</t>
  </si>
  <si>
    <t>Greenville, NC MSA</t>
  </si>
  <si>
    <t>METRO24860M11340</t>
  </si>
  <si>
    <t>Anderson, SC HUD Metro FMR Area</t>
  </si>
  <si>
    <t>METRO24860M24860</t>
  </si>
  <si>
    <t>Greenville-Mauldin-Easley, SC HUD Metro FMR Area</t>
  </si>
  <si>
    <t>METRO24860N45059</t>
  </si>
  <si>
    <t>Laurens County, SC HUD Metro FMR Area</t>
  </si>
  <si>
    <t>METRO25020M25020</t>
  </si>
  <si>
    <t>Guayama, PR MSA</t>
  </si>
  <si>
    <t>METRO25060M25060</t>
  </si>
  <si>
    <t>Gulfport-Biloxi, MS HUD Metro FMR Area</t>
  </si>
  <si>
    <t>METRO25060M37700</t>
  </si>
  <si>
    <t>Pascagoula, MS HUD Metro FMR Area</t>
  </si>
  <si>
    <t>METRO25180MM0877</t>
  </si>
  <si>
    <t>Martinsburg, WV HUD Metro FMR Area</t>
  </si>
  <si>
    <t>METRO25180MM3180</t>
  </si>
  <si>
    <t>Hagerstown, MD HUD Metro FMR Area</t>
  </si>
  <si>
    <t>METRO25220M25220</t>
  </si>
  <si>
    <t>Hammond, LA MSA</t>
  </si>
  <si>
    <t>METRO25260M25260</t>
  </si>
  <si>
    <t>Hanford-Corcoran, CA MSA</t>
  </si>
  <si>
    <t>METRO25420M25420</t>
  </si>
  <si>
    <t>Harrisburg-Carlisle, PA MSA</t>
  </si>
  <si>
    <t>METRO25500M25500</t>
  </si>
  <si>
    <t>Harrisonburg, VA MSA</t>
  </si>
  <si>
    <t>METRO25540M25540</t>
  </si>
  <si>
    <t>Hartford-West Hartford-East Hartford, CT HUD Metro FMR Area</t>
  </si>
  <si>
    <t>METRO25540MM5480</t>
  </si>
  <si>
    <t>Southern Middlesex County, CT HUD Metro FMR Area</t>
  </si>
  <si>
    <t>METRO25620M25620</t>
  </si>
  <si>
    <t>Hattiesburg, MS MSA</t>
  </si>
  <si>
    <t>METRO25860M25860</t>
  </si>
  <si>
    <t>Hickory-Lenoir-Morganton, NC MSA</t>
  </si>
  <si>
    <t>METRO25940N45013</t>
  </si>
  <si>
    <t>Beaufort County, SC HUD Metro FMR Area</t>
  </si>
  <si>
    <t>METRO25940N45053</t>
  </si>
  <si>
    <t>Jasper County, SC HUD Metro FMR Area</t>
  </si>
  <si>
    <t>METRO25980M25980</t>
  </si>
  <si>
    <t>Hinesville-Fort Stewart, GA HUD Metro FMR Area</t>
  </si>
  <si>
    <t>METRO25980N13183</t>
  </si>
  <si>
    <t>Long County, GA HUD Metro FMR Area</t>
  </si>
  <si>
    <t>METRO26140M26140</t>
  </si>
  <si>
    <t>Homosassa Springs, FL MSA</t>
  </si>
  <si>
    <t>METRO26300M26300</t>
  </si>
  <si>
    <t>Hot Springs, AR MSA</t>
  </si>
  <si>
    <t>METRO26380M26380</t>
  </si>
  <si>
    <t>Houma-Bayou Cane-Thibodaux, LA MSA</t>
  </si>
  <si>
    <t>METRO26420M26420</t>
  </si>
  <si>
    <t>Houston-Baytown-Sugar Land, TX HUD Metro FMR Area</t>
  </si>
  <si>
    <t>METRO26420MM1145</t>
  </si>
  <si>
    <t>Brazoria County, TX HUD Metro FMR Area</t>
  </si>
  <si>
    <t>METRO26420N48015</t>
  </si>
  <si>
    <t>Austin County, TX HUD Metro FMR Area</t>
  </si>
  <si>
    <t>METRO26580M26580</t>
  </si>
  <si>
    <t>Huntington-Ashland, WV-KY-OH HUD Metro FMR Area</t>
  </si>
  <si>
    <t>METRO26580M54043</t>
  </si>
  <si>
    <t>Lincoln County, WV HUD Metro FMR Area</t>
  </si>
  <si>
    <t>METRO26580M54079</t>
  </si>
  <si>
    <t>Putnam County, WV HUD Metro FMR Area</t>
  </si>
  <si>
    <t>METRO26620M26620</t>
  </si>
  <si>
    <t>Huntsville, AL MSA</t>
  </si>
  <si>
    <t>METRO26820M26820</t>
  </si>
  <si>
    <t>Idaho Falls, ID HUD Metro FMR Area</t>
  </si>
  <si>
    <t>METRO26820N16023</t>
  </si>
  <si>
    <t>Butte County, ID HUD Metro FMR Area</t>
  </si>
  <si>
    <t>METRO26900M11300</t>
  </si>
  <si>
    <t>Anderson, IN HUD Metro FMR Area</t>
  </si>
  <si>
    <t>METRO26900M26900</t>
  </si>
  <si>
    <t>Indianapolis, IN HUD Metro FMR Area</t>
  </si>
  <si>
    <t>METRO26900N18133</t>
  </si>
  <si>
    <t>Putnam County, IN HUD Metro FMR Area</t>
  </si>
  <si>
    <t>METRO26980MM3500</t>
  </si>
  <si>
    <t>Iowa City, IA HUD Metro FMR Area</t>
  </si>
  <si>
    <t>METRO26980N19183</t>
  </si>
  <si>
    <t>Washington County, IA HUD Metro FMR Area</t>
  </si>
  <si>
    <t>METRO27060M27060</t>
  </si>
  <si>
    <t>Ithaca, NY MSA</t>
  </si>
  <si>
    <t>METRO27100M27100</t>
  </si>
  <si>
    <t>Jackson, MI MSA</t>
  </si>
  <si>
    <t>METRO27140M27140</t>
  </si>
  <si>
    <t>Jackson, MS HUD Metro FMR Area</t>
  </si>
  <si>
    <t>METRO27140N28127</t>
  </si>
  <si>
    <t>Simpson County, MS HUD Metro FMR Area</t>
  </si>
  <si>
    <t>METRO27140N28163</t>
  </si>
  <si>
    <t>Yazoo County, MS HUD Metro FMR Area</t>
  </si>
  <si>
    <t>METRO27180M27180</t>
  </si>
  <si>
    <t>Jackson, TN HUD Metro FMR Area</t>
  </si>
  <si>
    <t>METRO27180N47033</t>
  </si>
  <si>
    <t>Crockett County, TN HUD Metro FMR Area</t>
  </si>
  <si>
    <t>METRO27260M27260</t>
  </si>
  <si>
    <t>Jacksonville, FL HUD Metro FMR Area</t>
  </si>
  <si>
    <t>METRO27260N12003</t>
  </si>
  <si>
    <t>Baker County, FL HUD Metro FMR Area</t>
  </si>
  <si>
    <t>METRO27340M27340</t>
  </si>
  <si>
    <t>Jacksonville, NC MSA</t>
  </si>
  <si>
    <t>METRO27500M27500</t>
  </si>
  <si>
    <t>Janesville, WI MSA</t>
  </si>
  <si>
    <t>METRO27620M27620</t>
  </si>
  <si>
    <t>Jefferson City, MO HUD Metro FMR Area</t>
  </si>
  <si>
    <t>METRO27620N29027</t>
  </si>
  <si>
    <t>Callaway County, MO HUD Metro FMR Area</t>
  </si>
  <si>
    <t>METRO27620N29135</t>
  </si>
  <si>
    <t>Moniteau County, MO HUD Metro FMR Area</t>
  </si>
  <si>
    <t>METRO27740M27740</t>
  </si>
  <si>
    <t>Johnson City, TN MSA</t>
  </si>
  <si>
    <t>METRO27780M27780</t>
  </si>
  <si>
    <t>Johnstown, PA MSA</t>
  </si>
  <si>
    <t>METRO27860MM3700</t>
  </si>
  <si>
    <t>Jonesboro, AR HUD Metro FMR Area</t>
  </si>
  <si>
    <t>METRO27860N05111</t>
  </si>
  <si>
    <t>Poinsett County, AR HUD Metro FMR Area</t>
  </si>
  <si>
    <t>METRO27900M27900</t>
  </si>
  <si>
    <t>Joplin, MO MSA</t>
  </si>
  <si>
    <t>METRO27980N15005</t>
  </si>
  <si>
    <t>Kalawao County, HI HUD Metro FMR Area</t>
  </si>
  <si>
    <t>METRO27980N15009</t>
  </si>
  <si>
    <t>Maui County, HI HUD Metro FMR Area</t>
  </si>
  <si>
    <t>METRO28020M28020</t>
  </si>
  <si>
    <t>Kalamazoo-Portage, MI MSA</t>
  </si>
  <si>
    <t>METRO28100M28100</t>
  </si>
  <si>
    <t>Kankakee-Bradley, IL MSA</t>
  </si>
  <si>
    <t>METRO28140M28140</t>
  </si>
  <si>
    <t>Kansas City, MO-KS HUD Metro FMR Area</t>
  </si>
  <si>
    <t>METRO28140N29013</t>
  </si>
  <si>
    <t>Bates County, MO HUD Metro FMR Area</t>
  </si>
  <si>
    <t>METRO28420M28420</t>
  </si>
  <si>
    <t>Kennewick-Pasco-Richland, WA MSA</t>
  </si>
  <si>
    <t>METRO28660M28660</t>
  </si>
  <si>
    <t>Killeen-Temple-Fort Hood, TX HUD Metro FMR Area</t>
  </si>
  <si>
    <t>METRO28660N48281</t>
  </si>
  <si>
    <t>Lampasas County, TX HUD Metro FMR Area</t>
  </si>
  <si>
    <t>METRO28700M28700</t>
  </si>
  <si>
    <t>Kingsport-Bristol-Bristol, TN-VA MSA</t>
  </si>
  <si>
    <t>METRO28740M28740</t>
  </si>
  <si>
    <t>Kingston, NY MSA</t>
  </si>
  <si>
    <t>METRO28940M28940</t>
  </si>
  <si>
    <t>Knoxville, TN HUD Metro FMR Area</t>
  </si>
  <si>
    <t>METRO28940M34100</t>
  </si>
  <si>
    <t>Morristown, TN HUD Metro FMR Area</t>
  </si>
  <si>
    <t>METRO28940N47013</t>
  </si>
  <si>
    <t>Campbell County, TN HUD Metro FMR Area</t>
  </si>
  <si>
    <t>METRO28940N47129</t>
  </si>
  <si>
    <t>Morgan County, TN HUD Metro FMR Area</t>
  </si>
  <si>
    <t>METRO28940N47145</t>
  </si>
  <si>
    <t>Roane County, TN HUD Metro FMR Area</t>
  </si>
  <si>
    <t>METRO29020M29020</t>
  </si>
  <si>
    <t>Kokomo, IN MSA</t>
  </si>
  <si>
    <t>METRO29100M29100</t>
  </si>
  <si>
    <t>La Crosse, WI-MN MSA</t>
  </si>
  <si>
    <t>METRO29180M29180</t>
  </si>
  <si>
    <t>Lafayette, LA HUD Metro FMR Area</t>
  </si>
  <si>
    <t>METRO29180N22001</t>
  </si>
  <si>
    <t>Acadia Parish, LA HUD Metro FMR Area</t>
  </si>
  <si>
    <t>METRO29180N22045</t>
  </si>
  <si>
    <t>Iberia Parish, LA HUD Metro FMR Area</t>
  </si>
  <si>
    <t>METRO29180N22113</t>
  </si>
  <si>
    <t>Vermilion Parish, LA HUD Metro FMR Area</t>
  </si>
  <si>
    <t>METRO29200M29140</t>
  </si>
  <si>
    <t>Lafayette, IN HUD Metro FMR Area</t>
  </si>
  <si>
    <t>METRO29200N18015</t>
  </si>
  <si>
    <t>Carroll County, IN HUD Metro FMR Area</t>
  </si>
  <si>
    <t>METRO29340M29340</t>
  </si>
  <si>
    <t>Lake Charles, LA MSA</t>
  </si>
  <si>
    <t>METRO29420M29420</t>
  </si>
  <si>
    <t>Lake Havasu City-Kingman, AZ MSA</t>
  </si>
  <si>
    <t>METRO29460M29460</t>
  </si>
  <si>
    <t>Lakeland-Winter Haven, FL MSA</t>
  </si>
  <si>
    <t>METRO29540M29540</t>
  </si>
  <si>
    <t>Lancaster, PA MSA</t>
  </si>
  <si>
    <t>METRO29620M29620</t>
  </si>
  <si>
    <t>Lansing-East Lansing, MI MSA</t>
  </si>
  <si>
    <t>METRO29700M29700</t>
  </si>
  <si>
    <t>Laredo, TX MSA</t>
  </si>
  <si>
    <t>METRO29740M29740</t>
  </si>
  <si>
    <t>Las Cruces, NM MSA</t>
  </si>
  <si>
    <t>METRO29820M29820</t>
  </si>
  <si>
    <t>Las Vegas-Paradise, NV MSA</t>
  </si>
  <si>
    <t>METRO29940M29940</t>
  </si>
  <si>
    <t>Lawrence, KS MSA</t>
  </si>
  <si>
    <t>METRO30020M30020</t>
  </si>
  <si>
    <t>Lawton, OK HUD Metro FMR Area</t>
  </si>
  <si>
    <t>METRO30020N40033</t>
  </si>
  <si>
    <t>Cotton County, OK HUD Metro FMR Area</t>
  </si>
  <si>
    <t>METRO30140M30140</t>
  </si>
  <si>
    <t>Lebanon, PA MSA</t>
  </si>
  <si>
    <t>METRO30300M30300</t>
  </si>
  <si>
    <t>Lewiston, ID-WA MSA</t>
  </si>
  <si>
    <t>METRO30340M30340</t>
  </si>
  <si>
    <t>Lewiston-Auburn, ME MSA</t>
  </si>
  <si>
    <t>METRO30460M30460</t>
  </si>
  <si>
    <t>Lexington-Fayette, KY MSA</t>
  </si>
  <si>
    <t>METRO30620M30620</t>
  </si>
  <si>
    <t>Lima, OH MSA</t>
  </si>
  <si>
    <t>METRO30700M30700</t>
  </si>
  <si>
    <t>Lincoln, NE HUD Metro FMR Area</t>
  </si>
  <si>
    <t>METRO30700N31159</t>
  </si>
  <si>
    <t>Seward County, NE HUD Metro FMR Area</t>
  </si>
  <si>
    <t>METRO30780M30780</t>
  </si>
  <si>
    <t>Little Rock-North Little Rock-Conway, AR HUD Metro FMR Area</t>
  </si>
  <si>
    <t>METRO30780N05053</t>
  </si>
  <si>
    <t>Grant County, AR HUD Metro FMR Area</t>
  </si>
  <si>
    <t>METRO30860M30860</t>
  </si>
  <si>
    <t>Logan, UT-ID MSA</t>
  </si>
  <si>
    <t>METRO30980M30980</t>
  </si>
  <si>
    <t>Longview, TX HUD Metro FMR Area</t>
  </si>
  <si>
    <t>METRO30980N48401</t>
  </si>
  <si>
    <t>Rusk County, TX HUD Metro FMR Area</t>
  </si>
  <si>
    <t>METRO31020M31020</t>
  </si>
  <si>
    <t>Longview, WA MSA</t>
  </si>
  <si>
    <t>METRO31080MM4480</t>
  </si>
  <si>
    <t>Los Angeles-Long Beach-Glendale, CA Metro Division</t>
  </si>
  <si>
    <t>METRO31080MM5945</t>
  </si>
  <si>
    <t>Anaheim-Santa Ana-Irvine, CA Metro Division</t>
  </si>
  <si>
    <t>METRO31140M31140</t>
  </si>
  <si>
    <t>Louisville, KY-IN HUD Metro FMR Area</t>
  </si>
  <si>
    <t>METRO31140N18143</t>
  </si>
  <si>
    <t>Scott County, IN HUD Metro FMR Area</t>
  </si>
  <si>
    <t>METRO31140N18175</t>
  </si>
  <si>
    <t>Washington County, IN HUD Metro FMR Area</t>
  </si>
  <si>
    <t>METRO31140N21211</t>
  </si>
  <si>
    <t>Shelby County, KY HUD Metro FMR Area</t>
  </si>
  <si>
    <t>METRO31180M31180</t>
  </si>
  <si>
    <t>Lubbock, TX HUD Metro FMR Area</t>
  </si>
  <si>
    <t>METRO31180N48305</t>
  </si>
  <si>
    <t>Lynn County, TX HUD Metro FMR Area</t>
  </si>
  <si>
    <t>METRO31340M31340</t>
  </si>
  <si>
    <t>Lynchburg, VA MSA</t>
  </si>
  <si>
    <t>METRO31420M31420</t>
  </si>
  <si>
    <t>Macon, GA MSA</t>
  </si>
  <si>
    <t>METRO31420N13207</t>
  </si>
  <si>
    <t>Monroe County, GA HUD Metro FMR Area</t>
  </si>
  <si>
    <t>METRO31460M31460</t>
  </si>
  <si>
    <t>Madera-Chowchilla, CA MSA</t>
  </si>
  <si>
    <t>METRO31540M31540</t>
  </si>
  <si>
    <t>Madison, WI HUD Metro FMR Area</t>
  </si>
  <si>
    <t>METRO31540N55021</t>
  </si>
  <si>
    <t>Columbia County, WI HUD Metro FMR Area</t>
  </si>
  <si>
    <t>METRO31540N55045</t>
  </si>
  <si>
    <t>Green County, WI HUD Metro FMR Area</t>
  </si>
  <si>
    <t>METRO31540N55049</t>
  </si>
  <si>
    <t>Iowa County, WI HUD Metro FMR Area</t>
  </si>
  <si>
    <t>METRO31700MM4760</t>
  </si>
  <si>
    <t>Manchester, NH HUD Metro FMR Area</t>
  </si>
  <si>
    <t>METRO31700MM5350</t>
  </si>
  <si>
    <t>Nashua, NH HUD Metro FMR Area</t>
  </si>
  <si>
    <t>METRO31700N33011</t>
  </si>
  <si>
    <t>Hillsborough County, NH (part) HUD Metro FMR Area</t>
  </si>
  <si>
    <t>METRO31740M31740</t>
  </si>
  <si>
    <t>Manhattan, KS MSA</t>
  </si>
  <si>
    <t>METRO31860M31860</t>
  </si>
  <si>
    <t>Mankato-North Mankato, MN MSA</t>
  </si>
  <si>
    <t>METRO31900M31900</t>
  </si>
  <si>
    <t>Mansfield, OH MSA</t>
  </si>
  <si>
    <t>METRO32420M32420</t>
  </si>
  <si>
    <t>Mayagüez, PR MSA</t>
  </si>
  <si>
    <t>METRO32580M32580</t>
  </si>
  <si>
    <t>McAllen-Edinburg-Mission, TX MSA</t>
  </si>
  <si>
    <t>METRO32780M32780</t>
  </si>
  <si>
    <t>Medford, OR MSA</t>
  </si>
  <si>
    <t>METRO32820M32820</t>
  </si>
  <si>
    <t>Memphis, TN-MS-AR HUD Metro FMR Area</t>
  </si>
  <si>
    <t>METRO32820N28009</t>
  </si>
  <si>
    <t>Benton County, MS HUD Metro FMR Area</t>
  </si>
  <si>
    <t>METRO32820N28093</t>
  </si>
  <si>
    <t>Marshall County, MS HUD Metro FMR Area</t>
  </si>
  <si>
    <t>METRO32820N28137</t>
  </si>
  <si>
    <t>Tate County, MS HUD Metro FMR Area</t>
  </si>
  <si>
    <t>METRO32820N28143</t>
  </si>
  <si>
    <t>Tunica County, MS HUD Metro FMR Area</t>
  </si>
  <si>
    <t>METRO32900M32900</t>
  </si>
  <si>
    <t>Merced, CA MSA</t>
  </si>
  <si>
    <t>METRO33100MM2680</t>
  </si>
  <si>
    <t>Fort Lauderdale-Pompano Beach-Deerfield Beach, FL Metro Division</t>
  </si>
  <si>
    <t>METRO33100MM5000</t>
  </si>
  <si>
    <t>Miami-Miami Beach-Kendall, FL Metro Division</t>
  </si>
  <si>
    <t>METRO33100MM8960</t>
  </si>
  <si>
    <t>West Palm Beach-Boca Raton-Delray Beach, FL Metro Division</t>
  </si>
  <si>
    <t>METRO33140M33140</t>
  </si>
  <si>
    <t>Michigan City-La Porte, IN MSA</t>
  </si>
  <si>
    <t>METRO33220M33220</t>
  </si>
  <si>
    <t>Midland, MI MSA</t>
  </si>
  <si>
    <t>METRO33260M33260</t>
  </si>
  <si>
    <t>Midland, TX HUD Metro FMR Area</t>
  </si>
  <si>
    <t>METRO33260N48317</t>
  </si>
  <si>
    <t>Martin County, TX HUD Metro FMR Area</t>
  </si>
  <si>
    <t>METRO33340M33340</t>
  </si>
  <si>
    <t>Milwaukee-Waukesha-West Allis, WI MSA</t>
  </si>
  <si>
    <t>METRO33460M33460</t>
  </si>
  <si>
    <t>Minneapolis-St. Paul-Bloomington, MN-WI HUD Metro FMR Area</t>
  </si>
  <si>
    <t>METRO33460N27079</t>
  </si>
  <si>
    <t>Le Sueur County, MN HUD Metro FMR Area</t>
  </si>
  <si>
    <t>METRO33460N27095</t>
  </si>
  <si>
    <t>Mille Lacs County, MN HUD Metro FMR Area</t>
  </si>
  <si>
    <t>METRO33460N27143</t>
  </si>
  <si>
    <t>Sibley County, MN HUD Metro FMR Area</t>
  </si>
  <si>
    <t>METRO33540M33540</t>
  </si>
  <si>
    <t>Missoula, MT MSA</t>
  </si>
  <si>
    <t>METRO33660M33660</t>
  </si>
  <si>
    <t>Mobile, AL MSA</t>
  </si>
  <si>
    <t>METRO33700M33700</t>
  </si>
  <si>
    <t>Modesto, CA MSA</t>
  </si>
  <si>
    <t>METRO33740M33740</t>
  </si>
  <si>
    <t>Monroe, LA MSA</t>
  </si>
  <si>
    <t>METRO33780M33780</t>
  </si>
  <si>
    <t>Monroe, MI MSA</t>
  </si>
  <si>
    <t>METRO33860M33860</t>
  </si>
  <si>
    <t>Montgomery, AL MSA</t>
  </si>
  <si>
    <t>METRO34060M34060</t>
  </si>
  <si>
    <t>Morgantown, WV MSA</t>
  </si>
  <si>
    <t>METRO34100M34100</t>
  </si>
  <si>
    <t>Morristown, TN MSA</t>
  </si>
  <si>
    <t>METRO34580M34580</t>
  </si>
  <si>
    <t>Mount Vernon-Anacortes, WA MSA</t>
  </si>
  <si>
    <t>METRO34620M34620</t>
  </si>
  <si>
    <t>Muncie, IN MSA</t>
  </si>
  <si>
    <t>METRO34740M34740</t>
  </si>
  <si>
    <t>Muskegon-Norton Shores, MI MSA</t>
  </si>
  <si>
    <t>METRO34820M34820</t>
  </si>
  <si>
    <t>Myrtle Beach-North Myrtle Beach-Conway, SC HUD Metro FMR Area</t>
  </si>
  <si>
    <t>METRO34820M48900</t>
  </si>
  <si>
    <t>Brunswick County, NC HUD Metro FMR Area</t>
  </si>
  <si>
    <t>METRO34900M34900</t>
  </si>
  <si>
    <t>Napa, CA MSA</t>
  </si>
  <si>
    <t>METRO34940M34940</t>
  </si>
  <si>
    <t>Naples-Marco Island, FL MSA</t>
  </si>
  <si>
    <t>METRO34980M34980</t>
  </si>
  <si>
    <t>Nashville-Davidson--Murfreesboro--Franklin, TN HUD Metro FMR Area</t>
  </si>
  <si>
    <t>METRO34980N47081</t>
  </si>
  <si>
    <t>Hickman County, TN HUD Metro FMR Area</t>
  </si>
  <si>
    <t>METRO34980N47111</t>
  </si>
  <si>
    <t>Macon County, TN HUD Metro FMR Area</t>
  </si>
  <si>
    <t>METRO34980N47119</t>
  </si>
  <si>
    <t>Maury County, TN HUD Metro FMR Area</t>
  </si>
  <si>
    <t>METRO34980N47159</t>
  </si>
  <si>
    <t>Smith County, TN HUD Metro FMR Area</t>
  </si>
  <si>
    <t>METRO35100N37049</t>
  </si>
  <si>
    <t>Craven County, NC HUD Metro FMR Area</t>
  </si>
  <si>
    <t>METRO35100N37103</t>
  </si>
  <si>
    <t>Jones County, NC HUD Metro FMR Area</t>
  </si>
  <si>
    <t>METRO35100N37137</t>
  </si>
  <si>
    <t>Pamlico County, NC HUD Metro FMR Area</t>
  </si>
  <si>
    <t>METRO35300MM1160</t>
  </si>
  <si>
    <t>Milford-Ansonia-Seymour, CT HUD Metro FMR Area</t>
  </si>
  <si>
    <t>METRO35300MM5480</t>
  </si>
  <si>
    <t>New Haven-Meriden, CT HUD Metro FMR Area</t>
  </si>
  <si>
    <t>METRO35300MM8880</t>
  </si>
  <si>
    <t>Waterbury, CT HUD Metro FMR Area</t>
  </si>
  <si>
    <t>METRO35380M35380</t>
  </si>
  <si>
    <t>New Orleans-Metairie-Kenner, LA HUD Metro FMR Area</t>
  </si>
  <si>
    <t>METRO35380N22093</t>
  </si>
  <si>
    <t>St. James Parish, LA HUD Metro FMR Area</t>
  </si>
  <si>
    <t>METRO35620M39100</t>
  </si>
  <si>
    <t>Poughkeepsie-Newburgh-Middletown, NY HUD Metro FMR Area</t>
  </si>
  <si>
    <t>METRO35620M48325</t>
  </si>
  <si>
    <t>Westchester County, NY Statutory Exception Area</t>
  </si>
  <si>
    <t>METRO35620MM0875</t>
  </si>
  <si>
    <t>Bergen-Passaic, NJ HUD Metro FMR Area</t>
  </si>
  <si>
    <t>METRO35620MM3640</t>
  </si>
  <si>
    <t>Jersey City, NJ HUD Metro FMR Area</t>
  </si>
  <si>
    <t>METRO35620MM5015</t>
  </si>
  <si>
    <t>Middlesex-Somerset-Hunterdon, NJ HUD Metro FMR Area</t>
  </si>
  <si>
    <t>METRO35620MM5190</t>
  </si>
  <si>
    <t>Monmouth-Ocean, NJ HUD Metro FMR Area</t>
  </si>
  <si>
    <t>METRO35620MM5380</t>
  </si>
  <si>
    <t>Nassau County-Suffolk County, NY Metro Division</t>
  </si>
  <si>
    <t>METRO35620MM5600</t>
  </si>
  <si>
    <t>New York, NY HUD Metro FMR Area</t>
  </si>
  <si>
    <t>METRO35620MM5640</t>
  </si>
  <si>
    <t>Newark, NJ HUD Metro FMR Area</t>
  </si>
  <si>
    <t>METRO35620MM5660</t>
  </si>
  <si>
    <t>Pike County, PA HUD Metro FMR Area</t>
  </si>
  <si>
    <t>METRO35660M35660</t>
  </si>
  <si>
    <t>Niles-Benton Harbor, MI MSA</t>
  </si>
  <si>
    <t>METRO35840M35840</t>
  </si>
  <si>
    <t>North Port-Bradenton-Sarasota, FL MSA</t>
  </si>
  <si>
    <t>METRO35980M35980</t>
  </si>
  <si>
    <t>Norwich-New London, CT HUD Metro FMR Area</t>
  </si>
  <si>
    <t>METRO35980MM3280</t>
  </si>
  <si>
    <t>Colchester-Lebanon, CT HUD Metro FMR Area</t>
  </si>
  <si>
    <t>METRO36100M36100</t>
  </si>
  <si>
    <t>Ocala, FL MSA</t>
  </si>
  <si>
    <t>METRO36140M36140</t>
  </si>
  <si>
    <t>Ocean City, NJ MSA</t>
  </si>
  <si>
    <t>METRO36220M36220</t>
  </si>
  <si>
    <t>Odessa, TX MSA</t>
  </si>
  <si>
    <t>METRO36260M36260</t>
  </si>
  <si>
    <t>Ogden-Clearfield, UT HUD Metro FMR Area</t>
  </si>
  <si>
    <t>METRO36260N49003</t>
  </si>
  <si>
    <t>Box Elder County, UT HUD Metro FMR Area</t>
  </si>
  <si>
    <t>METRO36420M36420</t>
  </si>
  <si>
    <t>Oklahoma City, OK HUD Metro FMR Area</t>
  </si>
  <si>
    <t>METRO36420N40051</t>
  </si>
  <si>
    <t>Grady County, OK HUD Metro FMR Area</t>
  </si>
  <si>
    <t>METRO36420N40081</t>
  </si>
  <si>
    <t>Lincoln County, OK HUD Metro FMR Area</t>
  </si>
  <si>
    <t>METRO36500M36500</t>
  </si>
  <si>
    <t>Olympia, WA MSA</t>
  </si>
  <si>
    <t>METRO36540M36540</t>
  </si>
  <si>
    <t>Omaha-Council Bluffs, NE-IA HUD Metro FMR Area</t>
  </si>
  <si>
    <t>METRO36540N31155</t>
  </si>
  <si>
    <t>Saunders County, NE HUD Metro FMR Area</t>
  </si>
  <si>
    <t>METRO36740M36740</t>
  </si>
  <si>
    <t>Orlando-Kissimmee-Sanford, FL MSA</t>
  </si>
  <si>
    <t>METRO36780M36780</t>
  </si>
  <si>
    <t>Oshkosh-Neenah, WI MSA</t>
  </si>
  <si>
    <t>METRO36980M36980</t>
  </si>
  <si>
    <t>Owensboro, KY MSA</t>
  </si>
  <si>
    <t>METRO37100M37100</t>
  </si>
  <si>
    <t>Oxnard-Thousand Oaks-Ventura, CA MSA</t>
  </si>
  <si>
    <t>METRO37340M37340</t>
  </si>
  <si>
    <t>Palm Bay-Melbourne-Titusville, FL MSA</t>
  </si>
  <si>
    <t>METRO37460M37460</t>
  </si>
  <si>
    <t>Panama City-Lynn Haven-Panama City Beach, FL HUD Metro FMR Area</t>
  </si>
  <si>
    <t>METRO37460N12045</t>
  </si>
  <si>
    <t>Gulf County, FL HUD Metro FMR Area</t>
  </si>
  <si>
    <t>METRO37620M37620</t>
  </si>
  <si>
    <t>Parkersburg-Vienna, WV MSA</t>
  </si>
  <si>
    <t>METRO37860M37860</t>
  </si>
  <si>
    <t>Pensacola-Ferry Pass-Brent, FL MSA</t>
  </si>
  <si>
    <t>METRO37900M37900</t>
  </si>
  <si>
    <t>Peoria, IL MSA</t>
  </si>
  <si>
    <t>METRO37980M37980</t>
  </si>
  <si>
    <t>Philadelphia-Camden-Wilmington, PA-NJ-DE-MD MSA</t>
  </si>
  <si>
    <t>METRO38060M38060</t>
  </si>
  <si>
    <t>Phoenix-Mesa-Glendale, AZ MSA</t>
  </si>
  <si>
    <t>METRO38220M38220</t>
  </si>
  <si>
    <t>Pine Bluff, AR MSA</t>
  </si>
  <si>
    <t>METRO38300M38300</t>
  </si>
  <si>
    <t>Pittsburgh, PA HUD Metro FMR Area</t>
  </si>
  <si>
    <t>METRO38300N42005</t>
  </si>
  <si>
    <t>Armstrong County, PA HUD Metro FMR Area</t>
  </si>
  <si>
    <t>METRO38340M38340</t>
  </si>
  <si>
    <t>Pittsfield, MA HUD Metro FMR Area</t>
  </si>
  <si>
    <t>METRO38340N25003</t>
  </si>
  <si>
    <t>Berkshire County, MA (part) HUD Metro FMR Area</t>
  </si>
  <si>
    <t>METRO38540M38540</t>
  </si>
  <si>
    <t>Pocatello, ID MSA</t>
  </si>
  <si>
    <t>METRO38660M38660</t>
  </si>
  <si>
    <t>Ponce, PR HUD Metro FMR Area</t>
  </si>
  <si>
    <t>METRO38660M49500</t>
  </si>
  <si>
    <t>Yauco, PR HUD Metro FMR Area</t>
  </si>
  <si>
    <t>METRO38860MM6400</t>
  </si>
  <si>
    <t>Portland, ME HUD Metro FMR Area</t>
  </si>
  <si>
    <t>METRO38860MM6450</t>
  </si>
  <si>
    <t>York-Kittery-South Berwick, ME HUD Metro FMR Area</t>
  </si>
  <si>
    <t>METRO38860N23005</t>
  </si>
  <si>
    <t>Cumberland County, ME (part) HUD Metro FMR Area</t>
  </si>
  <si>
    <t>METRO38860N23023</t>
  </si>
  <si>
    <t>Sagadahoc County, ME HUD Metro FMR Area</t>
  </si>
  <si>
    <t>METRO38860N23031</t>
  </si>
  <si>
    <t>York County, ME (part) HUD Metro FMR Area</t>
  </si>
  <si>
    <t>METRO38900M38900</t>
  </si>
  <si>
    <t>Portland-Vancouver-Hillsboro, OR-WA MSA</t>
  </si>
  <si>
    <t>METRO38940M38940</t>
  </si>
  <si>
    <t>Port St. Lucie, FL MSA</t>
  </si>
  <si>
    <t>METRO39140M39140</t>
  </si>
  <si>
    <t>Prescott, AZ MSA</t>
  </si>
  <si>
    <t>METRO39300M39300</t>
  </si>
  <si>
    <t>Providence-Fall River, RI-MA HUD Metro FMR Area</t>
  </si>
  <si>
    <t>METRO39300MM1120</t>
  </si>
  <si>
    <t>Taunton-Mansfield-Norton, MA HUD Metro FMR Area</t>
  </si>
  <si>
    <t>METRO39300MM1200</t>
  </si>
  <si>
    <t>Easton-Raynham, MA HUD Metro FMR Area</t>
  </si>
  <si>
    <t>METRO39300MM5400</t>
  </si>
  <si>
    <t>New Bedford, MA HUD Metro FMR Area</t>
  </si>
  <si>
    <t>METRO39300MM5520</t>
  </si>
  <si>
    <t>Westerly-Hopkinton-New Shoreham, RI HUD Metro FMR Area</t>
  </si>
  <si>
    <t>METRO39300N44005</t>
  </si>
  <si>
    <t>Newport-Middleton-Portsmouth, RI HUD Metro FMR Area</t>
  </si>
  <si>
    <t>METRO39340M39340</t>
  </si>
  <si>
    <t>Provo-Orem, UT MSA</t>
  </si>
  <si>
    <t>METRO39380M39380</t>
  </si>
  <si>
    <t>Pueblo, CO MSA</t>
  </si>
  <si>
    <t>METRO39460M39460</t>
  </si>
  <si>
    <t>Punta Gorda, FL MSA</t>
  </si>
  <si>
    <t>METRO39540M39540</t>
  </si>
  <si>
    <t>Racine, WI MSA</t>
  </si>
  <si>
    <t>METRO39580M39580</t>
  </si>
  <si>
    <t>Raleigh-Cary, NC MSA</t>
  </si>
  <si>
    <t>METRO39660M39660</t>
  </si>
  <si>
    <t>Rapid City, SD HUD Metro FMR Area</t>
  </si>
  <si>
    <t>METRO39660N46033</t>
  </si>
  <si>
    <t>Custer County, SD HUD Metro FMR Area</t>
  </si>
  <si>
    <t>METRO39660N46093</t>
  </si>
  <si>
    <t>Meade County, SD HUD Metro FMR Area</t>
  </si>
  <si>
    <t>METRO39740M39740</t>
  </si>
  <si>
    <t>Reading, PA MSA</t>
  </si>
  <si>
    <t>METRO39820M39820</t>
  </si>
  <si>
    <t>Redding, CA MSA</t>
  </si>
  <si>
    <t>METRO39900M39900</t>
  </si>
  <si>
    <t>Reno-Sparks, NV MSA</t>
  </si>
  <si>
    <t>METRO40060M40060</t>
  </si>
  <si>
    <t>Richmond, VA MSA</t>
  </si>
  <si>
    <t>METRO40140M40140</t>
  </si>
  <si>
    <t>Riverside-San Bernardino-Ontario, CA MSA</t>
  </si>
  <si>
    <t>METRO40220M40220</t>
  </si>
  <si>
    <t>Roanoke, VA HUD Metro FMR Area</t>
  </si>
  <si>
    <t>METRO40220N51067</t>
  </si>
  <si>
    <t>Franklin County, VA HUD Metro FMR Area</t>
  </si>
  <si>
    <t>METRO40340M40340</t>
  </si>
  <si>
    <t>Rochester, MN HUD Metro FMR Area</t>
  </si>
  <si>
    <t>METRO40340N27045</t>
  </si>
  <si>
    <t>Fillmore County, MN HUD Metro FMR Area</t>
  </si>
  <si>
    <t>METRO40340N27157</t>
  </si>
  <si>
    <t>Wabasha County, MN HUD Metro FMR Area</t>
  </si>
  <si>
    <t>METRO40380M40380</t>
  </si>
  <si>
    <t>Rochester, NY HUD Metro FMR Area</t>
  </si>
  <si>
    <t>METRO40380N36123</t>
  </si>
  <si>
    <t>Yates County, NY HUD Metro FMR Area</t>
  </si>
  <si>
    <t>METRO40420M40420</t>
  </si>
  <si>
    <t>Rockford, IL MSA</t>
  </si>
  <si>
    <t>METRO40580M40580</t>
  </si>
  <si>
    <t>Rocky Mount, NC MSA</t>
  </si>
  <si>
    <t>METRO40660M40660</t>
  </si>
  <si>
    <t>Rome, GA MSA</t>
  </si>
  <si>
    <t>METRO40900M40900</t>
  </si>
  <si>
    <t>Sacramento--Arden-Arcade--Roseville, CA HUD Metro FMR Area</t>
  </si>
  <si>
    <t>METRO40900MM9270</t>
  </si>
  <si>
    <t>Yolo, CA HUD Metro FMR Area</t>
  </si>
  <si>
    <t>METRO40980M40980</t>
  </si>
  <si>
    <t>Saginaw-Saginaw Township North, MI MSA</t>
  </si>
  <si>
    <t>METRO41060M41060</t>
  </si>
  <si>
    <t>St. Cloud, MN MSA</t>
  </si>
  <si>
    <t>METRO41100M41100</t>
  </si>
  <si>
    <t>St. George, UT MSA</t>
  </si>
  <si>
    <t>METRO41140M41140</t>
  </si>
  <si>
    <t>St. Joseph, MO-KS MSA</t>
  </si>
  <si>
    <t>METRO41180M41180</t>
  </si>
  <si>
    <t>St. Louis, MO-IL HUD Metro FMR Area</t>
  </si>
  <si>
    <t>METRO41180N17005</t>
  </si>
  <si>
    <t>Bond County, IL HUD Metro FMR Area</t>
  </si>
  <si>
    <t>METRO41180N17117</t>
  </si>
  <si>
    <t>Macoupin County, IL HUD Metro FMR Area</t>
  </si>
  <si>
    <t>METRO41420M41420</t>
  </si>
  <si>
    <t>Salem, OR MSA</t>
  </si>
  <si>
    <t>METRO41500M41500</t>
  </si>
  <si>
    <t>Salinas, CA MSA</t>
  </si>
  <si>
    <t>METRO41540M41540</t>
  </si>
  <si>
    <t>Salisbury, MD HUD Metro FMR Area</t>
  </si>
  <si>
    <t>METRO41540N10005</t>
  </si>
  <si>
    <t>Sussex County, DE HUD Metro FMR Area</t>
  </si>
  <si>
    <t>METRO41540N24039</t>
  </si>
  <si>
    <t>Somerset County, MD HUD Metro FMR Area</t>
  </si>
  <si>
    <t>METRO41540N24047</t>
  </si>
  <si>
    <t>Worcester County, MD HUD Metro FMR Area</t>
  </si>
  <si>
    <t>METRO41620M41620</t>
  </si>
  <si>
    <t>Salt Lake City, UT HUD Metro FMR Area</t>
  </si>
  <si>
    <t>METRO41620N49045</t>
  </si>
  <si>
    <t>Tooele County, UT HUD Metro FMR Area</t>
  </si>
  <si>
    <t>METRO41660M41660</t>
  </si>
  <si>
    <t>San Angelo, TX MSA</t>
  </si>
  <si>
    <t>METRO41700M41700</t>
  </si>
  <si>
    <t>San Antonio-New Braunfels, TX HUD Metro FMR Area</t>
  </si>
  <si>
    <t>METRO41700N48013</t>
  </si>
  <si>
    <t>Atascosa County, TX HUD Metro FMR Area</t>
  </si>
  <si>
    <t>METRO41700N48259</t>
  </si>
  <si>
    <t>Kendall County, TX HUD Metro FMR Area</t>
  </si>
  <si>
    <t>METRO41700N48325</t>
  </si>
  <si>
    <t>Medina County, TX HUD Metro FMR Area</t>
  </si>
  <si>
    <t>METRO41740M41740</t>
  </si>
  <si>
    <t>San Diego-Carlsbad-San Marcos, CA MSA</t>
  </si>
  <si>
    <t>METRO41860MM5775</t>
  </si>
  <si>
    <t>Oakland-Hayward-Berkeley, CA Metro Division</t>
  </si>
  <si>
    <t>METRO41860MM7360</t>
  </si>
  <si>
    <t>San Francisco, CA HUD Metro FMR Area</t>
  </si>
  <si>
    <t>METRO41900M41900</t>
  </si>
  <si>
    <t>San Germán-Cabo Rojo, PR MSA</t>
  </si>
  <si>
    <t>METRO41940M41940</t>
  </si>
  <si>
    <t>San Jose-Sunnyvale-Santa Clara, CA HUD Metro FMR Area</t>
  </si>
  <si>
    <t>METRO41940N06069</t>
  </si>
  <si>
    <t>San Benito County, CA HUD Metro FMR Area</t>
  </si>
  <si>
    <t>METRO41980M21940</t>
  </si>
  <si>
    <t>Fajardo, PR HUD Metro FMR Area</t>
  </si>
  <si>
    <t>METRO41980MM1310</t>
  </si>
  <si>
    <t>Caguas, PR HUD Metro FMR Area</t>
  </si>
  <si>
    <t>METRO41980MM7440</t>
  </si>
  <si>
    <t>San Juan-Guaynabo, PR HUD Metro FMR Area</t>
  </si>
  <si>
    <t>METRO41980N72923</t>
  </si>
  <si>
    <t>Barranquitas-Aibonito-Quebradillas, PR HUD Metro FMR Area</t>
  </si>
  <si>
    <t>METRO42020M42020</t>
  </si>
  <si>
    <t>San Luis Obispo-Paso Robles, CA MSA</t>
  </si>
  <si>
    <t>METRO42100M42100</t>
  </si>
  <si>
    <t>Santa Cruz-Watsonville, CA MSA</t>
  </si>
  <si>
    <t>METRO42140M42140</t>
  </si>
  <si>
    <t>Santa Fe, NM MSA</t>
  </si>
  <si>
    <t>METRO42200M42200</t>
  </si>
  <si>
    <t>Santa Maria-Santa Barbara, CA MSA</t>
  </si>
  <si>
    <t>METRO42220M42220</t>
  </si>
  <si>
    <t>Santa Rosa-Petaluma, CA MSA</t>
  </si>
  <si>
    <t>METRO42340M42340</t>
  </si>
  <si>
    <t>Savannah, GA MSA</t>
  </si>
  <si>
    <t>METRO42540M42540</t>
  </si>
  <si>
    <t>Scranton--Wilkes-Barre, PA MSA</t>
  </si>
  <si>
    <t>METRO42660MM7600</t>
  </si>
  <si>
    <t>Seattle-Bellevue-Everett, WA Metro Division</t>
  </si>
  <si>
    <t>METRO42660MM8200</t>
  </si>
  <si>
    <t>Tacoma-Lakewood, WA Metro Division</t>
  </si>
  <si>
    <t>METRO42680M42680</t>
  </si>
  <si>
    <t>Sebastian-Vero Beach, FL MSA</t>
  </si>
  <si>
    <t>METRO42700M42700</t>
  </si>
  <si>
    <t>Sebring, FL MSA</t>
  </si>
  <si>
    <t>METRO43100M43100</t>
  </si>
  <si>
    <t>Sheboygan, WI MSA</t>
  </si>
  <si>
    <t>METRO43300M43300</t>
  </si>
  <si>
    <t>Sherman-Denison, TX MSA</t>
  </si>
  <si>
    <t>METRO43340M43340</t>
  </si>
  <si>
    <t>Shreveport-Bossier City, LA HUD Metro FMR Area</t>
  </si>
  <si>
    <t>METRO43340N22119</t>
  </si>
  <si>
    <t>Webster Parish, LA HUD Metro FMR Area</t>
  </si>
  <si>
    <t>METRO43420M43420</t>
  </si>
  <si>
    <t>Sierra Vista-Douglas, AZ MSA</t>
  </si>
  <si>
    <t>METRO43580M43580</t>
  </si>
  <si>
    <t>Sioux City, IA-NE-SD HUD Metro FMR Area</t>
  </si>
  <si>
    <t>METRO43580N19149</t>
  </si>
  <si>
    <t>Plymouth County, IA HUD Metro FMR Area</t>
  </si>
  <si>
    <t>METRO43620M43620</t>
  </si>
  <si>
    <t>Sioux Falls, SD MSA</t>
  </si>
  <si>
    <t>METRO43780M43780</t>
  </si>
  <si>
    <t>South Bend-Mishawaka, IN HUD Metro FMR Area</t>
  </si>
  <si>
    <t>METRO43780N26027</t>
  </si>
  <si>
    <t>Cass County, MI HUD Metro FMR Area</t>
  </si>
  <si>
    <t>METRO43900M43900</t>
  </si>
  <si>
    <t>Spartanburg, SC HUD Metro FMR Area</t>
  </si>
  <si>
    <t>METRO43900N45087</t>
  </si>
  <si>
    <t>Union County, SC HUD Metro FMR Area</t>
  </si>
  <si>
    <t>METRO44060M44060</t>
  </si>
  <si>
    <t>Spokane, WA HUD Metro FMR Area</t>
  </si>
  <si>
    <t>METRO44060N53051</t>
  </si>
  <si>
    <t>Pend Oreille County, WA HUD Metro FMR Area</t>
  </si>
  <si>
    <t>METRO44060N53065</t>
  </si>
  <si>
    <t>Stevens County, WA HUD Metro FMR Area</t>
  </si>
  <si>
    <t>METRO44100M44100</t>
  </si>
  <si>
    <t>Springfield, IL MSA</t>
  </si>
  <si>
    <t>METRO44140M44140</t>
  </si>
  <si>
    <t>Springfield, MA HUD Metro FMR Area</t>
  </si>
  <si>
    <t>METRO44180M44180</t>
  </si>
  <si>
    <t>Springfield, MO HUD Metro FMR Area</t>
  </si>
  <si>
    <t>METRO44180N29059</t>
  </si>
  <si>
    <t>Dallas County, MO HUD Metro FMR Area</t>
  </si>
  <si>
    <t>METRO44180N29167</t>
  </si>
  <si>
    <t>Polk County, MO HUD Metro FMR Area</t>
  </si>
  <si>
    <t>METRO44220M44220</t>
  </si>
  <si>
    <t>Springfield, OH MSA</t>
  </si>
  <si>
    <t>METRO44300M44300</t>
  </si>
  <si>
    <t>State College, PA MSA</t>
  </si>
  <si>
    <t>METRO44420M44420</t>
  </si>
  <si>
    <t>METRO44700M44700</t>
  </si>
  <si>
    <t>Stockton, CA MSA</t>
  </si>
  <si>
    <t>METRO44940M44940</t>
  </si>
  <si>
    <t>Sumter, SC MSA</t>
  </si>
  <si>
    <t>METRO45060M45060</t>
  </si>
  <si>
    <t>Syracuse, NY MSA</t>
  </si>
  <si>
    <t>METRO45220M45220</t>
  </si>
  <si>
    <t>Tallahassee, FL HUD Metro FMR Area</t>
  </si>
  <si>
    <t>METRO45220N12129</t>
  </si>
  <si>
    <t>Wakulla County, FL HUD Metro FMR Area</t>
  </si>
  <si>
    <t>METRO45300M45300</t>
  </si>
  <si>
    <t>Tampa-St. Petersburg-Clearwater, FL MSA</t>
  </si>
  <si>
    <t>METRO45460M45460</t>
  </si>
  <si>
    <t>Terre Haute, IN HUD Metro FMR Area</t>
  </si>
  <si>
    <t>METRO45460N18153</t>
  </si>
  <si>
    <t>Sullivan County, IN HUD Metro FMR Area</t>
  </si>
  <si>
    <t>METRO45500M45500</t>
  </si>
  <si>
    <t>Texarkana, TX-Texarkana, AR HUD Metro FMR Area</t>
  </si>
  <si>
    <t>METRO45500N05081</t>
  </si>
  <si>
    <t>Little River County, AR HUD Metro FMR Area</t>
  </si>
  <si>
    <t>METRO45540M45540</t>
  </si>
  <si>
    <t>The Villages, FL MSA</t>
  </si>
  <si>
    <t>METRO45780M45780</t>
  </si>
  <si>
    <t>Toledo, OH MSA</t>
  </si>
  <si>
    <t>METRO45820M45820</t>
  </si>
  <si>
    <t>Topeka, KS MSA</t>
  </si>
  <si>
    <t>METRO45940M45940</t>
  </si>
  <si>
    <t>Trenton-Ewing, NJ MSA</t>
  </si>
  <si>
    <t>METRO46060M46060</t>
  </si>
  <si>
    <t>Tucson, AZ MSA</t>
  </si>
  <si>
    <t>METRO46140M46140</t>
  </si>
  <si>
    <t>Tulsa, OK HUD Metro FMR Area</t>
  </si>
  <si>
    <t>METRO46140N40111</t>
  </si>
  <si>
    <t>Okmulgee County, OK HUD Metro FMR Area</t>
  </si>
  <si>
    <t>METRO46140N40117</t>
  </si>
  <si>
    <t>Pawnee County, OK HUD Metro FMR Area</t>
  </si>
  <si>
    <t>METRO46220M46220</t>
  </si>
  <si>
    <t>Tuscaloosa, AL HUD Metro FMR Area</t>
  </si>
  <si>
    <t>METRO46220N01107</t>
  </si>
  <si>
    <t>Pickens County, AL HUD Metro FMR Area</t>
  </si>
  <si>
    <t>METRO46340M46340</t>
  </si>
  <si>
    <t>Tyler, TX MSA</t>
  </si>
  <si>
    <t>METRO46520M46520</t>
  </si>
  <si>
    <t>Urban Honolulu, HI MSA</t>
  </si>
  <si>
    <t>METRO46540M46540</t>
  </si>
  <si>
    <t>Utica-Rome, NY MSA</t>
  </si>
  <si>
    <t>METRO46660M46660</t>
  </si>
  <si>
    <t>Valdosta, GA MSA</t>
  </si>
  <si>
    <t>METRO46700M46700</t>
  </si>
  <si>
    <t>Vallejo-Fairfield, CA MSA</t>
  </si>
  <si>
    <t>METRO47020M47020</t>
  </si>
  <si>
    <t>Victoria, TX MSA</t>
  </si>
  <si>
    <t>METRO47220M47220</t>
  </si>
  <si>
    <t>Vineland-Millville-Bridgeton, NJ MSA</t>
  </si>
  <si>
    <t>METRO47260M47260</t>
  </si>
  <si>
    <t>Virginia Beach-Norfolk-Newport News, VA-NC HUD Metro FMR Area</t>
  </si>
  <si>
    <t>METRO47260N37073</t>
  </si>
  <si>
    <t>Gates County, NC HUD Metro FMR Area</t>
  </si>
  <si>
    <t>METRO47300M47300</t>
  </si>
  <si>
    <t>Visalia-Porterville, CA MSA</t>
  </si>
  <si>
    <t>METRO47380M47380</t>
  </si>
  <si>
    <t>Waco, TX HUD Metro FMR Area</t>
  </si>
  <si>
    <t>METRO47380N48145</t>
  </si>
  <si>
    <t>Falls County, TX HUD Metro FMR Area</t>
  </si>
  <si>
    <t>METRO47460N53013</t>
  </si>
  <si>
    <t>Columbia County, WA HUD Metro FMR Area</t>
  </si>
  <si>
    <t>METRO47460N53071</t>
  </si>
  <si>
    <t>Walla Walla County, WA HUD Metro FMR Area</t>
  </si>
  <si>
    <t>METRO47580M47580</t>
  </si>
  <si>
    <t>Warner Robins, GA HUD Metro FMR Area</t>
  </si>
  <si>
    <t>METRO47580N13225</t>
  </si>
  <si>
    <t>Peach County, GA HUD Metro FMR Area</t>
  </si>
  <si>
    <t>METRO47580N13235</t>
  </si>
  <si>
    <t>Pulaski County, GA HUD Metro FMR Area</t>
  </si>
  <si>
    <t>METRO47900M47900</t>
  </si>
  <si>
    <t>Washington-Arlington-Alexandria, DC-VA-MD HUD Metro FMR Area</t>
  </si>
  <si>
    <t>METRO47900MM3630</t>
  </si>
  <si>
    <t>Jefferson County, WV HUD Metro FMR Area</t>
  </si>
  <si>
    <t>METRO47900MM8820</t>
  </si>
  <si>
    <t>Warren County, VA HUD Metro FMR Area</t>
  </si>
  <si>
    <t>METRO47900N51047</t>
  </si>
  <si>
    <t>Culpeper County, VA HUD Metro FMR Area</t>
  </si>
  <si>
    <t>METRO47900N51157</t>
  </si>
  <si>
    <t>Rappahannock County, VA HUD Metro FMR Area</t>
  </si>
  <si>
    <t>METRO47940M47940</t>
  </si>
  <si>
    <t>Waterloo-Cedar Falls, IA HUD Metro FMR Area</t>
  </si>
  <si>
    <t>METRO47940N19017</t>
  </si>
  <si>
    <t>Bremer County, IA HUD Metro FMR Area</t>
  </si>
  <si>
    <t>METRO48060M48060</t>
  </si>
  <si>
    <t>Watertown-Fort Drum, NY MSA</t>
  </si>
  <si>
    <t>METRO48140M48140</t>
  </si>
  <si>
    <t>Wausau, WI MSA</t>
  </si>
  <si>
    <t>METRO48260M48260</t>
  </si>
  <si>
    <t>Weirton-Steubenville, WV-OH MSA</t>
  </si>
  <si>
    <t>METRO48300M48300</t>
  </si>
  <si>
    <t>Wenatchee-East Wenatchee, WA MSA</t>
  </si>
  <si>
    <t>METRO48540M48540</t>
  </si>
  <si>
    <t>Wheeling, WV-OH MSA</t>
  </si>
  <si>
    <t>METRO48620M48620</t>
  </si>
  <si>
    <t>Wichita, KS HUD Metro FMR Area</t>
  </si>
  <si>
    <t>METRO48620N20095</t>
  </si>
  <si>
    <t>Kingman County, KS HUD Metro FMR Area</t>
  </si>
  <si>
    <t>METRO48620N20191</t>
  </si>
  <si>
    <t>Sumner County, KS HUD Metro FMR Area</t>
  </si>
  <si>
    <t>METRO48660M48660</t>
  </si>
  <si>
    <t>Wichita Falls, TX MSA</t>
  </si>
  <si>
    <t>METRO48700M48700</t>
  </si>
  <si>
    <t>Williamsport, PA MSA</t>
  </si>
  <si>
    <t>METRO48900M48900</t>
  </si>
  <si>
    <t>Wilmington, NC HUD Metro FMR Area</t>
  </si>
  <si>
    <t>METRO48900N37141</t>
  </si>
  <si>
    <t>Pender County, NC HUD Metro FMR Area</t>
  </si>
  <si>
    <t>METRO49020M49020</t>
  </si>
  <si>
    <t>Winchester, VA-WV MSA</t>
  </si>
  <si>
    <t>METRO49180M49180</t>
  </si>
  <si>
    <t>Winston-Salem, NC HUD Metro FMR Area</t>
  </si>
  <si>
    <t>METRO49180N37057</t>
  </si>
  <si>
    <t>Davidson County, NC HUD Metro FMR Area</t>
  </si>
  <si>
    <t>METRO49340M49340</t>
  </si>
  <si>
    <t>Worcester, MA HUD Metro FMR Area</t>
  </si>
  <si>
    <t>METRO49340MM1120</t>
  </si>
  <si>
    <t>Eastern Worcester County, MA HUD Metro FMR Area</t>
  </si>
  <si>
    <t>METRO49340MM2600</t>
  </si>
  <si>
    <t>Fitchburg-Leominster, MA HUD Metro FMR Area</t>
  </si>
  <si>
    <t>METRO49340N25027</t>
  </si>
  <si>
    <t>Western Worcester County, MA HUD Metro FMR Area</t>
  </si>
  <si>
    <t>METRO49420M49420</t>
  </si>
  <si>
    <t>Yakima, WA MSA</t>
  </si>
  <si>
    <t>METRO49430N09015</t>
  </si>
  <si>
    <t>Windham County, CT HUD Metro FMR Area</t>
  </si>
  <si>
    <t>METRO49620M49620</t>
  </si>
  <si>
    <t>York-Hanover, PA MSA</t>
  </si>
  <si>
    <t>METRO49660M49660</t>
  </si>
  <si>
    <t>Youngstown-Warren-Boardman, OH HUD Metro FMR Area</t>
  </si>
  <si>
    <t>METRO49660MM7610</t>
  </si>
  <si>
    <t>Sharon, PA HUD Metro FMR Area</t>
  </si>
  <si>
    <t>METRO49700M49700</t>
  </si>
  <si>
    <t>Yuba City, CA MSA</t>
  </si>
  <si>
    <t>METRO49740M49740</t>
  </si>
  <si>
    <t>Yuma, AZ MSA</t>
  </si>
  <si>
    <t>Note:  Voucher Counts as of 06/2015, includes MTW, excludes PBV</t>
  </si>
  <si>
    <t># of HCVs that Qualify</t>
  </si>
  <si>
    <t>Vouchers In SAFMR Program as Percent of All Vouchers</t>
  </si>
  <si>
    <t>Percent All Units in SAFMR &gt;= 110% MFMR (SAFMR110)</t>
  </si>
  <si>
    <t>Voucher Concentration in Concentrated Low Income Areas (VC)</t>
  </si>
  <si>
    <t>Voucher Count (V#)</t>
  </si>
  <si>
    <t>HMFA Name</t>
  </si>
  <si>
    <t>HMFA Code</t>
  </si>
  <si>
    <t>Voucher Households</t>
  </si>
  <si>
    <t>Renter Housing Units in CLIA</t>
  </si>
  <si>
    <t>Voucher Households in CLIA</t>
  </si>
  <si>
    <t>Renter units (ZCTA)</t>
  </si>
  <si>
    <t>Renter Housing Units (TRACTS)</t>
  </si>
  <si>
    <t>Units IN ZCTAs with SAFMR above 110% MFMR</t>
  </si>
  <si>
    <t>FMR Areaname</t>
  </si>
  <si>
    <t>Pct Units in ZCTA above 110% MFMR</t>
  </si>
  <si>
    <t>Vouchers in CLIA / All Vouchers</t>
  </si>
  <si>
    <t>Renter Units in CLIA / All Renter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</si>
</sst>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00"/>
  </numFmts>
  <fonts count="4" x14ac:knownFonts="1">
    <font>
      <sz val="11"/>
      <color theme="1"/>
      <name val="Calibri"/>
      <family val="2"/>
      <scheme val="minor"/>
    </font>
    <font>
      <sz val="14"/>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2">
    <xf numFmtId="0" fontId="0" fillId="0" borderId="0" xfId="0"/>
    <xf numFmtId="0" fontId="1" fillId="0" borderId="0" xfId="0" applyFont="1" applyAlignment="1">
      <alignment wrapText="1"/>
    </xf>
    <xf numFmtId="0" fontId="1" fillId="0" borderId="0" xfId="0" applyFont="1" applyAlignment="1">
      <alignment wrapText="1"/>
    </xf>
    <xf numFmtId="0" fontId="0" fillId="0" borderId="0" xfId="0" applyAlignment="1">
      <alignment vertical="center"/>
    </xf>
    <xf numFmtId="0" fontId="0" fillId="0" borderId="0" xfId="0" applyAlignment="1">
      <alignment vertical="center" wrapText="1"/>
    </xf>
    <xf numFmtId="164" fontId="0" fillId="0" borderId="0" xfId="1" applyNumberFormat="1" applyFont="1"/>
    <xf numFmtId="0" fontId="3" fillId="0" borderId="0" xfId="0" applyFont="1"/>
    <xf numFmtId="0" fontId="3" fillId="0" borderId="0" xfId="0" applyFont="1" applyAlignment="1">
      <alignment wrapText="1"/>
    </xf>
    <xf numFmtId="10" fontId="3" fillId="0" borderId="0" xfId="2" applyNumberFormat="1" applyFont="1"/>
    <xf numFmtId="0" fontId="3" fillId="0" borderId="0" xfId="0" applyFont="1" applyAlignment="1">
      <alignment horizontal="center" wrapText="1"/>
    </xf>
    <xf numFmtId="165" fontId="0" fillId="0" borderId="0" xfId="0" applyNumberFormat="1"/>
    <xf numFmtId="0" fontId="1" fillId="0" borderId="0" xfId="0" applyFont="1" applyAlignment="1">
      <alignment wrapText="1"/>
    </xf>
  </cellXfs>
  <cellStyles count="3">
    <cellStyle name="Comma" xfId="1" builtinId="3"/>
    <cellStyle name="Normal" xfId="0" builtinId="0"/>
    <cellStyle name="Percent" xfId="2" builtinId="5"/>
  </cellStyles>
  <dxfs count="2">
    <dxf>
      <font>
        <b/>
        <i/>
        <color theme="0"/>
      </font>
      <fill>
        <patternFill>
          <bgColor theme="6" tint="-0.499984740745262"/>
        </patternFill>
      </fill>
    </dxf>
    <dxf>
      <font>
        <b/>
        <i/>
        <color theme="0"/>
      </font>
      <fill>
        <patternFill>
          <bgColor theme="6"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47625</xdr:colOff>
      <xdr:row>2</xdr:row>
      <xdr:rowOff>38100</xdr:rowOff>
    </xdr:from>
    <xdr:to>
      <xdr:col>28</xdr:col>
      <xdr:colOff>409575</xdr:colOff>
      <xdr:row>19</xdr:row>
      <xdr:rowOff>38100</xdr:rowOff>
    </xdr:to>
    <xdr:sp macro="" textlink="">
      <xdr:nvSpPr>
        <xdr:cNvPr id="2" name="TextBox 1"/>
        <xdr:cNvSpPr txBox="1"/>
      </xdr:nvSpPr>
      <xdr:spPr>
        <a:xfrm>
          <a:off x="16802100" y="1228725"/>
          <a:ext cx="10477500" cy="323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endParaRPr lang="en-US" sz="1100" b="1"/>
        </a:p>
        <a:p>
          <a:r>
            <a:rPr lang="en-US" sz="1100" b="1"/>
            <a:t>Renter Housing</a:t>
          </a:r>
          <a:r>
            <a:rPr lang="en-US" sz="1100" b="1" baseline="0"/>
            <a:t> Units (Tract)</a:t>
          </a:r>
          <a:r>
            <a:rPr lang="en-US" sz="1100" baseline="0"/>
            <a:t> - Number of renter occupied units from tract level data from 2013 American Community Survey</a:t>
          </a:r>
          <a:endParaRPr lang="en-US" sz="1100"/>
        </a:p>
        <a:p>
          <a:r>
            <a:rPr lang="en-US" sz="1100" b="1"/>
            <a:t>Voucher Households</a:t>
          </a:r>
          <a:r>
            <a:rPr lang="en-US" sz="1100" baseline="0"/>
            <a:t> - Number of Voucher Households, Tenant Based Housing Choice Voucher Units (both regular and MTW),  not including Project Based Voucher units, as of June, 2015 using HUD Administrative Data </a:t>
          </a:r>
          <a:endParaRPr lang="en-US" sz="1100"/>
        </a:p>
        <a:p>
          <a:r>
            <a:rPr lang="en-US" sz="1100" b="1"/>
            <a:t>Renter Housing Units in CLIA</a:t>
          </a:r>
          <a:r>
            <a:rPr lang="en-US" sz="1100"/>
            <a:t> - Number</a:t>
          </a:r>
          <a:r>
            <a:rPr lang="en-US" sz="1100" baseline="0"/>
            <a:t> of Renter Housing Units in concentrated low-income areas</a:t>
          </a:r>
          <a:endParaRPr lang="en-US" sz="1100"/>
        </a:p>
        <a:p>
          <a:r>
            <a:rPr lang="en-US" sz="1100" b="1"/>
            <a:t>CLIA</a:t>
          </a:r>
          <a:r>
            <a:rPr lang="en-US" sz="1100"/>
            <a:t> - </a:t>
          </a:r>
          <a:r>
            <a:rPr lang="en-US" sz="1100">
              <a:solidFill>
                <a:schemeClr val="dk1"/>
              </a:solidFill>
              <a:effectLst/>
              <a:latin typeface="+mn-lt"/>
              <a:ea typeface="+mn-ea"/>
              <a:cs typeface="+mn-cs"/>
            </a:rPr>
            <a:t>“concentrated low-income areas” are defined as those Census tracts in the metropolitan FMR area with a poverty rate of 25 percent or more, or any tract in the metropolitan FMR area where at least 50 percent of the households earn less than 60 percent of the area median income adjusted for tract average household size, and are designated as Qualified Census Tracts (QCTs) for 2016 in accordance with section 42 of the Internal Revenue Code (26 U.S.C. 42).  For a complete list of such tracts, see: </a:t>
          </a:r>
          <a:r>
            <a:rPr lang="en-US" sz="1100" u="sng">
              <a:solidFill>
                <a:schemeClr val="dk1"/>
              </a:solidFill>
              <a:effectLst/>
              <a:latin typeface="+mn-lt"/>
              <a:ea typeface="+mn-ea"/>
              <a:cs typeface="+mn-cs"/>
              <a:hlinkClick xmlns:r="http://schemas.openxmlformats.org/officeDocument/2006/relationships" r:id=""/>
            </a:rPr>
            <a:t>https://www.huduser.gov/portal/datasets/qct.html</a:t>
          </a:r>
          <a:r>
            <a:rPr lang="en-US" sz="1100">
              <a:solidFill>
                <a:schemeClr val="dk1"/>
              </a:solidFill>
              <a:effectLst/>
              <a:latin typeface="+mn-lt"/>
              <a:ea typeface="+mn-ea"/>
              <a:cs typeface="+mn-cs"/>
            </a:rPr>
            <a:t>.</a:t>
          </a:r>
        </a:p>
        <a:p>
          <a:r>
            <a:rPr lang="en-US" sz="1100" b="1"/>
            <a:t>Voucher Households in CLIA</a:t>
          </a:r>
          <a:r>
            <a:rPr lang="en-US" sz="1100" baseline="0"/>
            <a:t> - Count of Voucher Households in concentrated low-income areas</a:t>
          </a:r>
        </a:p>
        <a:p>
          <a:r>
            <a:rPr lang="en-US" sz="1100" b="1" baseline="0"/>
            <a:t>Pct Vouchers in CLIA / All Vouchers</a:t>
          </a:r>
          <a:r>
            <a:rPr lang="en-US" sz="1100" baseline="0"/>
            <a:t> - Percent of Housing Choice Vouchers located in concentrated low-income areas divided by the number of Housing Choice Vouchers in the FMR Area</a:t>
          </a:r>
        </a:p>
        <a:p>
          <a:r>
            <a:rPr lang="en-US" sz="1100" b="1" baseline="0">
              <a:solidFill>
                <a:schemeClr val="dk1"/>
              </a:solidFill>
              <a:effectLst/>
              <a:latin typeface="+mn-lt"/>
              <a:ea typeface="+mn-ea"/>
              <a:cs typeface="+mn-cs"/>
            </a:rPr>
            <a:t>Pct Renter Units in CLIA / All Renter Units</a:t>
          </a:r>
          <a:r>
            <a:rPr lang="en-US" sz="1100" baseline="0">
              <a:solidFill>
                <a:schemeClr val="dk1"/>
              </a:solidFill>
              <a:effectLst/>
              <a:latin typeface="+mn-lt"/>
              <a:ea typeface="+mn-ea"/>
              <a:cs typeface="+mn-cs"/>
            </a:rPr>
            <a:t> - Percent of renter units located in concentrated low-income areas divided by the number of renter units in the FMR Area</a:t>
          </a:r>
        </a:p>
        <a:p>
          <a:r>
            <a:rPr lang="en-US" sz="1100" b="1" baseline="0">
              <a:solidFill>
                <a:schemeClr val="dk1"/>
              </a:solidFill>
              <a:effectLst/>
              <a:latin typeface="+mn-lt"/>
              <a:ea typeface="+mn-ea"/>
              <a:cs typeface="+mn-cs"/>
            </a:rPr>
            <a:t>Units in ZCTAs with SAFMR above 110% of MFMR</a:t>
          </a:r>
          <a:r>
            <a:rPr lang="en-US" sz="1100" baseline="0">
              <a:solidFill>
                <a:schemeClr val="dk1"/>
              </a:solidFill>
              <a:effectLst/>
              <a:latin typeface="+mn-lt"/>
              <a:ea typeface="+mn-ea"/>
              <a:cs typeface="+mn-cs"/>
            </a:rPr>
            <a:t> - Count of renter units located in Zip Code Tabulation Areas with Small Area FMRs above 110 percent of the metropolitan FMR.</a:t>
          </a:r>
        </a:p>
        <a:p>
          <a:r>
            <a:rPr lang="en-US" sz="1100" b="1" baseline="0">
              <a:solidFill>
                <a:schemeClr val="dk1"/>
              </a:solidFill>
              <a:effectLst/>
              <a:latin typeface="+mn-lt"/>
              <a:ea typeface="+mn-ea"/>
              <a:cs typeface="+mn-cs"/>
            </a:rPr>
            <a:t>Renter Units (ZCTA) </a:t>
          </a:r>
          <a:r>
            <a:rPr lang="en-US" sz="1100" baseline="0">
              <a:solidFill>
                <a:schemeClr val="dk1"/>
              </a:solidFill>
              <a:effectLst/>
              <a:latin typeface="+mn-lt"/>
              <a:ea typeface="+mn-ea"/>
              <a:cs typeface="+mn-cs"/>
            </a:rPr>
            <a:t>- Number of renter units in the ZCTAs within the FMR Area</a:t>
          </a:r>
        </a:p>
        <a:p>
          <a:r>
            <a:rPr lang="en-US" sz="1100" b="1" baseline="0">
              <a:solidFill>
                <a:schemeClr val="dk1"/>
              </a:solidFill>
              <a:effectLst/>
              <a:latin typeface="+mn-lt"/>
              <a:ea typeface="+mn-ea"/>
              <a:cs typeface="+mn-cs"/>
            </a:rPr>
            <a:t>Pct Units in ZCTA above 110% of MFMR </a:t>
          </a:r>
          <a:r>
            <a:rPr lang="en-US" sz="1100" baseline="0">
              <a:solidFill>
                <a:schemeClr val="dk1"/>
              </a:solidFill>
              <a:effectLst/>
              <a:latin typeface="+mn-lt"/>
              <a:ea typeface="+mn-ea"/>
              <a:cs typeface="+mn-cs"/>
            </a:rPr>
            <a:t>- Units in ZCTAs with SAFMR above 110% of MFMR divided by Renter Units (ZCTA)</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6"/>
  <sheetViews>
    <sheetView tabSelected="1" workbookViewId="0">
      <pane xSplit="2" ySplit="2" topLeftCell="C3" activePane="bottomRight" state="frozen"/>
      <selection pane="topRight" activeCell="C1" sqref="C1"/>
      <selection pane="bottomLeft" activeCell="A3" sqref="A3"/>
      <selection pane="bottomRight" activeCell="B1" sqref="B1"/>
    </sheetView>
  </sheetViews>
  <sheetFormatPr defaultRowHeight="15" x14ac:dyDescent="0.25"/>
  <cols>
    <col min="1" max="1" width="20" hidden="1" customWidth="1"/>
    <col min="2" max="2" width="64.7109375" bestFit="1" customWidth="1"/>
    <col min="3" max="3" width="11" customWidth="1"/>
    <col min="4" max="4" width="17.7109375" customWidth="1"/>
    <col min="5" max="5" width="16.28515625" customWidth="1"/>
    <col min="6" max="6" width="17.28515625" customWidth="1"/>
    <col min="7" max="7" width="15.28515625" customWidth="1"/>
    <col min="9" max="9" width="30.140625" customWidth="1"/>
    <col min="14" max="14" width="57.42578125" bestFit="1" customWidth="1"/>
    <col min="17" max="17" width="62.5703125" bestFit="1" customWidth="1"/>
  </cols>
  <sheetData>
    <row r="1" spans="1:10" s="6" customFormat="1" ht="63" customHeight="1" x14ac:dyDescent="0.25">
      <c r="A1" s="7" t="s">
        <v>1255</v>
      </c>
      <c r="B1" s="6" t="s">
        <v>1254</v>
      </c>
      <c r="C1" s="9" t="s">
        <v>1253</v>
      </c>
      <c r="D1" s="9" t="s">
        <v>1252</v>
      </c>
      <c r="E1" s="9" t="s">
        <v>1251</v>
      </c>
      <c r="F1" s="9" t="str">
        <f>CONCATENATE("CBSAs with V# &gt;= ",$C$2," VC &gt;= ",D2," SAFMR110 &gt;= ",E2)</f>
        <v>CBSAs with V# &gt;= 2500 VC &gt;= 1.55 SAFMR110 &gt;= 0.2</v>
      </c>
      <c r="G1" s="9" t="s">
        <v>1250</v>
      </c>
      <c r="H1" s="9" t="s">
        <v>1249</v>
      </c>
      <c r="I1" s="9"/>
      <c r="J1" s="6" t="s">
        <v>1248</v>
      </c>
    </row>
    <row r="2" spans="1:10" s="6" customFormat="1" ht="14.45" customHeight="1" x14ac:dyDescent="0.25">
      <c r="C2" s="6">
        <v>2500</v>
      </c>
      <c r="D2" s="9">
        <v>1.55</v>
      </c>
      <c r="E2" s="9">
        <v>0.2</v>
      </c>
      <c r="F2" s="6">
        <f>SUM(F3:F626)</f>
        <v>31</v>
      </c>
      <c r="G2" s="8">
        <f>SUM(G3:G626)/2001944</f>
        <v>0.28163325247859083</v>
      </c>
      <c r="H2" s="6">
        <f>SUM(G3:G626)</f>
        <v>563814</v>
      </c>
      <c r="I2" s="7"/>
    </row>
    <row r="3" spans="1:10" x14ac:dyDescent="0.25">
      <c r="A3" t="s">
        <v>827</v>
      </c>
      <c r="B3" s="3" t="s">
        <v>828</v>
      </c>
      <c r="C3">
        <f>'underlying data'!D3</f>
        <v>119362</v>
      </c>
      <c r="D3">
        <f>IF('underlying data'!H3=0,0,'underlying data'!G3/'underlying data'!H3)</f>
        <v>1.7046967949336336</v>
      </c>
      <c r="E3">
        <f>IF('underlying data'!J3=0,0,ROUND('underlying data'!I3/'underlying data'!J3,4))</f>
        <v>0.2092</v>
      </c>
      <c r="F3" s="3">
        <f t="shared" ref="F3:F10" si="0">IF(AND(C3&gt;=$C$2,D3&gt;=$D$2,E3&gt;=$E$2),1,0)</f>
        <v>1</v>
      </c>
      <c r="G3" s="3">
        <f t="shared" ref="G3:G66" si="1">F3*C3</f>
        <v>119362</v>
      </c>
      <c r="H3" s="3"/>
    </row>
    <row r="4" spans="1:10" x14ac:dyDescent="0.25">
      <c r="A4" t="s">
        <v>671</v>
      </c>
      <c r="B4" s="3" t="s">
        <v>672</v>
      </c>
      <c r="C4">
        <f>'underlying data'!D4</f>
        <v>81404</v>
      </c>
      <c r="D4">
        <f>IF('underlying data'!H4=0,0,'underlying data'!G4/'underlying data'!H4)</f>
        <v>1.5446825809155575</v>
      </c>
      <c r="E4">
        <f>IF('underlying data'!J4=0,0,ROUND('underlying data'!I4/'underlying data'!J4,4))</f>
        <v>0.27379999999999999</v>
      </c>
      <c r="F4" s="3">
        <f t="shared" si="0"/>
        <v>0</v>
      </c>
      <c r="G4" s="3">
        <f t="shared" si="1"/>
        <v>0</v>
      </c>
      <c r="H4" s="3"/>
    </row>
    <row r="5" spans="1:10" x14ac:dyDescent="0.25">
      <c r="A5" t="s">
        <v>235</v>
      </c>
      <c r="B5" s="3" t="s">
        <v>236</v>
      </c>
      <c r="C5">
        <f>'underlying data'!D5</f>
        <v>62472</v>
      </c>
      <c r="D5">
        <f>IF('underlying data'!H5=0,0,'underlying data'!G5/'underlying data'!H5)</f>
        <v>1.7816415292211532</v>
      </c>
      <c r="E5">
        <f>IF('underlying data'!J5=0,0,ROUND('underlying data'!I5/'underlying data'!J5,4))</f>
        <v>0.25040000000000001</v>
      </c>
      <c r="F5" s="3">
        <f t="shared" si="0"/>
        <v>1</v>
      </c>
      <c r="G5" s="3">
        <f t="shared" si="1"/>
        <v>62472</v>
      </c>
      <c r="H5" s="3"/>
      <c r="I5" s="4"/>
    </row>
    <row r="6" spans="1:10" x14ac:dyDescent="0.25">
      <c r="A6" t="s">
        <v>145</v>
      </c>
      <c r="B6" s="3" t="s">
        <v>146</v>
      </c>
      <c r="C6">
        <f>'underlying data'!D6</f>
        <v>38514</v>
      </c>
      <c r="D6">
        <f>IF('underlying data'!H6=0,0,'underlying data'!G6/'underlying data'!H6)</f>
        <v>1.4026702860420439</v>
      </c>
      <c r="E6">
        <f>IF('underlying data'!J6=0,0,ROUND('underlying data'!I6/'underlying data'!J6,4))</f>
        <v>0.22489999999999999</v>
      </c>
      <c r="F6" s="3">
        <f t="shared" si="0"/>
        <v>0</v>
      </c>
      <c r="G6" s="3">
        <f t="shared" si="1"/>
        <v>0</v>
      </c>
      <c r="H6" s="3"/>
      <c r="I6" s="4"/>
    </row>
    <row r="7" spans="1:10" x14ac:dyDescent="0.25">
      <c r="A7" t="s">
        <v>883</v>
      </c>
      <c r="B7" s="3" t="s">
        <v>884</v>
      </c>
      <c r="C7">
        <f>'underlying data'!D7</f>
        <v>32631</v>
      </c>
      <c r="D7">
        <f>IF('underlying data'!H7=0,0,'underlying data'!G7/'underlying data'!H7)</f>
        <v>1.7474644393497329</v>
      </c>
      <c r="E7">
        <f>IF('underlying data'!J7=0,0,ROUND('underlying data'!I7/'underlying data'!J7,4))</f>
        <v>0.2555</v>
      </c>
      <c r="F7" s="3">
        <f t="shared" si="0"/>
        <v>1</v>
      </c>
      <c r="G7" s="3">
        <f t="shared" si="1"/>
        <v>32631</v>
      </c>
      <c r="H7" s="3"/>
      <c r="I7" s="4"/>
    </row>
    <row r="8" spans="1:10" x14ac:dyDescent="0.25">
      <c r="A8" t="s">
        <v>1182</v>
      </c>
      <c r="B8" s="3" t="s">
        <v>1183</v>
      </c>
      <c r="C8">
        <f>'underlying data'!D8</f>
        <v>32109</v>
      </c>
      <c r="D8">
        <f>IF('underlying data'!H8=0,0,'underlying data'!G8/'underlying data'!H8)</f>
        <v>1.664677110398989</v>
      </c>
      <c r="E8">
        <f>IF('underlying data'!J8=0,0,ROUND('underlying data'!I8/'underlying data'!J8,4))</f>
        <v>0.31390000000000001</v>
      </c>
      <c r="F8" s="3">
        <f t="shared" si="0"/>
        <v>1</v>
      </c>
      <c r="G8" s="3">
        <f t="shared" si="1"/>
        <v>32109</v>
      </c>
      <c r="H8" s="3"/>
      <c r="I8" s="4"/>
    </row>
    <row r="9" spans="1:10" x14ac:dyDescent="0.25">
      <c r="A9" t="s">
        <v>51</v>
      </c>
      <c r="B9" s="3" t="s">
        <v>52</v>
      </c>
      <c r="C9">
        <f>'underlying data'!D9</f>
        <v>28697</v>
      </c>
      <c r="D9">
        <f>IF('underlying data'!H9=0,0,'underlying data'!G9/'underlying data'!H9)</f>
        <v>1.6074357958032035</v>
      </c>
      <c r="E9">
        <f>IF('underlying data'!J9=0,0,ROUND('underlying data'!I9/'underlying data'!J9,4))</f>
        <v>0.2291</v>
      </c>
      <c r="F9" s="3">
        <f t="shared" si="0"/>
        <v>1</v>
      </c>
      <c r="G9" s="3">
        <f t="shared" si="1"/>
        <v>28697</v>
      </c>
      <c r="H9" s="3"/>
    </row>
    <row r="10" spans="1:10" x14ac:dyDescent="0.25">
      <c r="A10" t="s">
        <v>1023</v>
      </c>
      <c r="B10" s="3" t="s">
        <v>1024</v>
      </c>
      <c r="C10">
        <f>'underlying data'!D10</f>
        <v>28355</v>
      </c>
      <c r="D10">
        <f>IF('underlying data'!H10=0,0,'underlying data'!G10/'underlying data'!H10)</f>
        <v>1.5522500717635999</v>
      </c>
      <c r="E10">
        <f>IF('underlying data'!J10=0,0,ROUND('underlying data'!I10/'underlying data'!J10,4))</f>
        <v>0.28000000000000003</v>
      </c>
      <c r="F10" s="3">
        <f t="shared" si="0"/>
        <v>1</v>
      </c>
      <c r="G10" s="3">
        <f t="shared" si="1"/>
        <v>28355</v>
      </c>
      <c r="H10" s="3"/>
    </row>
    <row r="11" spans="1:10" x14ac:dyDescent="0.25">
      <c r="A11" t="s">
        <v>303</v>
      </c>
      <c r="B11" s="3" t="s">
        <v>304</v>
      </c>
      <c r="C11">
        <f>'underlying data'!D11</f>
        <v>28135</v>
      </c>
      <c r="D11">
        <f>IF('underlying data'!H11=0,0,'underlying data'!G11/'underlying data'!H11)</f>
        <v>1.5449559571235654</v>
      </c>
      <c r="E11">
        <f>IF('underlying data'!J11=0,0,ROUND('underlying data'!I11/'underlying data'!J11,4))</f>
        <v>0.254</v>
      </c>
      <c r="F11" s="3">
        <v>1</v>
      </c>
      <c r="G11" s="3">
        <f t="shared" si="1"/>
        <v>28135</v>
      </c>
      <c r="H11" s="3"/>
      <c r="I11" s="4"/>
    </row>
    <row r="12" spans="1:10" x14ac:dyDescent="0.25">
      <c r="A12" t="s">
        <v>1021</v>
      </c>
      <c r="B12" s="3" t="s">
        <v>1022</v>
      </c>
      <c r="C12">
        <f>'underlying data'!D12</f>
        <v>27970</v>
      </c>
      <c r="D12">
        <f>IF('underlying data'!H12=0,0,'underlying data'!G12/'underlying data'!H12)</f>
        <v>1.7076951006599566</v>
      </c>
      <c r="E12">
        <f>IF('underlying data'!J12=0,0,ROUND('underlying data'!I12/'underlying data'!J12,4))</f>
        <v>0.29949999999999999</v>
      </c>
      <c r="F12" s="3">
        <f t="shared" ref="F12:F75" si="2">IF(AND(C12&gt;=$C$2,D12&gt;=$D$2,E12&gt;=$E$2),1,0)</f>
        <v>1</v>
      </c>
      <c r="G12" s="3">
        <f t="shared" si="1"/>
        <v>27970</v>
      </c>
      <c r="H12" s="3"/>
      <c r="I12" s="4"/>
    </row>
    <row r="13" spans="1:10" x14ac:dyDescent="0.25">
      <c r="A13" t="s">
        <v>509</v>
      </c>
      <c r="B13" s="3" t="s">
        <v>510</v>
      </c>
      <c r="C13">
        <f>'underlying data'!D13</f>
        <v>25906</v>
      </c>
      <c r="D13">
        <f>IF('underlying data'!H13=0,0,'underlying data'!G13/'underlying data'!H13)</f>
        <v>1.4592914058424713</v>
      </c>
      <c r="E13">
        <f>IF('underlying data'!J13=0,0,ROUND('underlying data'!I13/'underlying data'!J13,4))</f>
        <v>0.2661</v>
      </c>
      <c r="F13" s="3">
        <f t="shared" si="2"/>
        <v>0</v>
      </c>
      <c r="G13" s="3">
        <f t="shared" si="1"/>
        <v>0</v>
      </c>
      <c r="H13" s="3"/>
      <c r="I13" s="4"/>
    </row>
    <row r="14" spans="1:10" x14ac:dyDescent="0.25">
      <c r="A14" t="s">
        <v>75</v>
      </c>
      <c r="B14" s="3" t="s">
        <v>76</v>
      </c>
      <c r="C14">
        <f>'underlying data'!D14</f>
        <v>23481</v>
      </c>
      <c r="D14">
        <f>IF('underlying data'!H14=0,0,'underlying data'!G14/'underlying data'!H14)</f>
        <v>1.4422980407939925</v>
      </c>
      <c r="E14">
        <f>IF('underlying data'!J14=0,0,ROUND('underlying data'!I14/'underlying data'!J14,4))</f>
        <v>0.22869999999999999</v>
      </c>
      <c r="F14" s="3">
        <f t="shared" si="2"/>
        <v>0</v>
      </c>
      <c r="G14" s="3">
        <f t="shared" si="1"/>
        <v>0</v>
      </c>
      <c r="H14" s="3"/>
      <c r="I14" s="4"/>
    </row>
    <row r="15" spans="1:10" x14ac:dyDescent="0.25">
      <c r="A15" t="s">
        <v>809</v>
      </c>
      <c r="B15" s="3" t="s">
        <v>810</v>
      </c>
      <c r="C15">
        <f>'underlying data'!D15</f>
        <v>23316</v>
      </c>
      <c r="D15">
        <f>IF('underlying data'!H15=0,0,'underlying data'!G15/'underlying data'!H15)</f>
        <v>1.7180230828983509</v>
      </c>
      <c r="E15">
        <f>IF('underlying data'!J15=0,0,ROUND('underlying data'!I15/'underlying data'!J15,4))</f>
        <v>0.191</v>
      </c>
      <c r="F15" s="3">
        <f t="shared" si="2"/>
        <v>0</v>
      </c>
      <c r="G15" s="3">
        <f t="shared" si="1"/>
        <v>0</v>
      </c>
      <c r="H15" s="3"/>
      <c r="I15" s="4"/>
    </row>
    <row r="16" spans="1:10" x14ac:dyDescent="0.25">
      <c r="A16" t="s">
        <v>337</v>
      </c>
      <c r="B16" s="3" t="s">
        <v>338</v>
      </c>
      <c r="C16">
        <f>'underlying data'!D16</f>
        <v>23290</v>
      </c>
      <c r="D16">
        <f>IF('underlying data'!H16=0,0,'underlying data'!G16/'underlying data'!H16)</f>
        <v>1.4461606618130136</v>
      </c>
      <c r="E16">
        <f>IF('underlying data'!J16=0,0,ROUND('underlying data'!I16/'underlying data'!J16,4))</f>
        <v>0.2387</v>
      </c>
      <c r="F16" s="3">
        <f t="shared" si="2"/>
        <v>0</v>
      </c>
      <c r="G16" s="3">
        <f t="shared" si="1"/>
        <v>0</v>
      </c>
      <c r="H16" s="3"/>
      <c r="I16" s="4"/>
    </row>
    <row r="17" spans="1:9" x14ac:dyDescent="0.25">
      <c r="A17" t="s">
        <v>735</v>
      </c>
      <c r="B17" s="3" t="s">
        <v>736</v>
      </c>
      <c r="C17">
        <f>'underlying data'!D17</f>
        <v>22689</v>
      </c>
      <c r="D17">
        <f>IF('underlying data'!H17=0,0,'underlying data'!G17/'underlying data'!H17)</f>
        <v>1.468686374837104</v>
      </c>
      <c r="E17">
        <f>IF('underlying data'!J17=0,0,ROUND('underlying data'!I17/'underlying data'!J17,4))</f>
        <v>0.19370000000000001</v>
      </c>
      <c r="F17" s="3">
        <f t="shared" si="2"/>
        <v>0</v>
      </c>
      <c r="G17" s="3">
        <f t="shared" si="1"/>
        <v>0</v>
      </c>
      <c r="H17" s="3"/>
    </row>
    <row r="18" spans="1:9" x14ac:dyDescent="0.25">
      <c r="A18" t="s">
        <v>673</v>
      </c>
      <c r="B18" s="3" t="s">
        <v>674</v>
      </c>
      <c r="C18">
        <f>'underlying data'!D18</f>
        <v>20748</v>
      </c>
      <c r="D18">
        <f>IF('underlying data'!H18=0,0,'underlying data'!G18/'underlying data'!H18)</f>
        <v>1.2474178926742496</v>
      </c>
      <c r="E18">
        <f>IF('underlying data'!J18=0,0,ROUND('underlying data'!I18/'underlying data'!J18,4))</f>
        <v>0.41299999999999998</v>
      </c>
      <c r="F18" s="3">
        <f t="shared" si="2"/>
        <v>0</v>
      </c>
      <c r="G18" s="3">
        <f t="shared" si="1"/>
        <v>0</v>
      </c>
      <c r="H18" s="3"/>
      <c r="I18" s="4"/>
    </row>
    <row r="19" spans="1:9" x14ac:dyDescent="0.25">
      <c r="A19" t="s">
        <v>1055</v>
      </c>
      <c r="B19" s="3" t="s">
        <v>1056</v>
      </c>
      <c r="C19">
        <f>'underlying data'!D19</f>
        <v>20060</v>
      </c>
      <c r="D19">
        <f>IF('underlying data'!H19=0,0,'underlying data'!G19/'underlying data'!H19)</f>
        <v>1.6009152464786576</v>
      </c>
      <c r="E19">
        <f>IF('underlying data'!J19=0,0,ROUND('underlying data'!I19/'underlying data'!J19,4))</f>
        <v>0.16850000000000001</v>
      </c>
      <c r="F19" s="3">
        <f t="shared" si="2"/>
        <v>0</v>
      </c>
      <c r="G19" s="3">
        <f t="shared" si="1"/>
        <v>0</v>
      </c>
      <c r="H19" s="3"/>
      <c r="I19" s="4"/>
    </row>
    <row r="20" spans="1:9" x14ac:dyDescent="0.25">
      <c r="A20" t="s">
        <v>263</v>
      </c>
      <c r="B20" s="3" t="s">
        <v>264</v>
      </c>
      <c r="C20">
        <f>'underlying data'!D20</f>
        <v>19698</v>
      </c>
      <c r="D20">
        <f>IF('underlying data'!H20=0,0,'underlying data'!G20/'underlying data'!H20)</f>
        <v>1.3845305283724296</v>
      </c>
      <c r="E20">
        <f>IF('underlying data'!J20=0,0,ROUND('underlying data'!I20/'underlying data'!J20,4))</f>
        <v>0.15260000000000001</v>
      </c>
      <c r="F20" s="3">
        <f t="shared" si="2"/>
        <v>0</v>
      </c>
      <c r="G20" s="3">
        <f t="shared" si="1"/>
        <v>0</v>
      </c>
      <c r="H20" s="3"/>
      <c r="I20" s="4"/>
    </row>
    <row r="21" spans="1:9" x14ac:dyDescent="0.25">
      <c r="A21" t="s">
        <v>749</v>
      </c>
      <c r="B21" s="3" t="s">
        <v>750</v>
      </c>
      <c r="C21">
        <f>'underlying data'!D21</f>
        <v>19479</v>
      </c>
      <c r="D21">
        <f>IF('underlying data'!H21=0,0,'underlying data'!G21/'underlying data'!H21)</f>
        <v>1.4983002466065594</v>
      </c>
      <c r="E21">
        <f>IF('underlying data'!J21=0,0,ROUND('underlying data'!I21/'underlying data'!J21,4))</f>
        <v>0.15859999999999999</v>
      </c>
      <c r="F21" s="3">
        <f t="shared" si="2"/>
        <v>0</v>
      </c>
      <c r="G21" s="3">
        <f t="shared" si="1"/>
        <v>0</v>
      </c>
      <c r="H21" s="3"/>
      <c r="I21" s="4"/>
    </row>
    <row r="22" spans="1:9" x14ac:dyDescent="0.25">
      <c r="A22" t="s">
        <v>989</v>
      </c>
      <c r="B22" s="3" t="s">
        <v>990</v>
      </c>
      <c r="C22">
        <f>'underlying data'!D22</f>
        <v>18297</v>
      </c>
      <c r="D22">
        <f>IF('underlying data'!H22=0,0,'underlying data'!G22/'underlying data'!H22)</f>
        <v>1.7523152187706819</v>
      </c>
      <c r="E22">
        <f>IF('underlying data'!J22=0,0,ROUND('underlying data'!I22/'underlying data'!J22,4))</f>
        <v>0.19819999999999999</v>
      </c>
      <c r="F22" s="3">
        <f t="shared" si="2"/>
        <v>0</v>
      </c>
      <c r="G22" s="3">
        <f t="shared" si="1"/>
        <v>0</v>
      </c>
      <c r="H22" s="3"/>
      <c r="I22" s="4"/>
    </row>
    <row r="23" spans="1:9" x14ac:dyDescent="0.25">
      <c r="A23" t="s">
        <v>251</v>
      </c>
      <c r="B23" s="3" t="s">
        <v>252</v>
      </c>
      <c r="C23">
        <f>'underlying data'!D23</f>
        <v>17502</v>
      </c>
      <c r="D23">
        <f>IF('underlying data'!H23=0,0,'underlying data'!G23/'underlying data'!H23)</f>
        <v>1.545380237026013</v>
      </c>
      <c r="E23">
        <f>IF('underlying data'!J23=0,0,ROUND('underlying data'!I23/'underlying data'!J23,4))</f>
        <v>0.21929999999999999</v>
      </c>
      <c r="F23" s="3">
        <f t="shared" si="2"/>
        <v>0</v>
      </c>
      <c r="G23" s="3">
        <f t="shared" si="1"/>
        <v>0</v>
      </c>
      <c r="H23" s="3"/>
    </row>
    <row r="24" spans="1:9" x14ac:dyDescent="0.25">
      <c r="A24" t="s">
        <v>955</v>
      </c>
      <c r="B24" s="3" t="s">
        <v>956</v>
      </c>
      <c r="C24">
        <f>'underlying data'!D24</f>
        <v>16858</v>
      </c>
      <c r="D24">
        <f>IF('underlying data'!H24=0,0,'underlying data'!G24/'underlying data'!H24)</f>
        <v>1.4046270109966157</v>
      </c>
      <c r="E24">
        <f>IF('underlying data'!J24=0,0,ROUND('underlying data'!I24/'underlying data'!J24,4))</f>
        <v>0.27289999999999998</v>
      </c>
      <c r="F24" s="3">
        <f t="shared" si="2"/>
        <v>0</v>
      </c>
      <c r="G24" s="3">
        <f t="shared" si="1"/>
        <v>0</v>
      </c>
      <c r="H24" s="3"/>
      <c r="I24" s="4"/>
    </row>
    <row r="25" spans="1:9" x14ac:dyDescent="0.25">
      <c r="A25" t="s">
        <v>913</v>
      </c>
      <c r="B25" s="3" t="s">
        <v>914</v>
      </c>
      <c r="C25">
        <f>'underlying data'!D25</f>
        <v>16816</v>
      </c>
      <c r="D25">
        <f>IF('underlying data'!H25=0,0,'underlying data'!G25/'underlying data'!H25)</f>
        <v>1.7095952043903053</v>
      </c>
      <c r="E25">
        <f>IF('underlying data'!J25=0,0,ROUND('underlying data'!I25/'underlying data'!J25,4))</f>
        <v>0.1154</v>
      </c>
      <c r="F25" s="3">
        <f t="shared" si="2"/>
        <v>0</v>
      </c>
      <c r="G25" s="3">
        <f t="shared" si="1"/>
        <v>0</v>
      </c>
      <c r="H25" s="3"/>
      <c r="I25" s="4"/>
    </row>
    <row r="26" spans="1:9" x14ac:dyDescent="0.25">
      <c r="A26" t="s">
        <v>1118</v>
      </c>
      <c r="B26" s="3" t="s">
        <v>1119</v>
      </c>
      <c r="C26">
        <f>'underlying data'!D26</f>
        <v>16456</v>
      </c>
      <c r="D26">
        <f>IF('underlying data'!H26=0,0,'underlying data'!G26/'underlying data'!H26)</f>
        <v>1.8876259673860381</v>
      </c>
      <c r="E26">
        <f>IF('underlying data'!J26=0,0,ROUND('underlying data'!I26/'underlying data'!J26,4))</f>
        <v>0.2064</v>
      </c>
      <c r="F26" s="3">
        <f t="shared" si="2"/>
        <v>1</v>
      </c>
      <c r="G26" s="3">
        <f t="shared" si="1"/>
        <v>16456</v>
      </c>
      <c r="H26" s="3"/>
      <c r="I26" s="4"/>
    </row>
    <row r="27" spans="1:9" x14ac:dyDescent="0.25">
      <c r="A27" t="s">
        <v>889</v>
      </c>
      <c r="B27" s="3" t="s">
        <v>890</v>
      </c>
      <c r="C27">
        <f>'underlying data'!D27</f>
        <v>15739</v>
      </c>
      <c r="D27">
        <f>IF('underlying data'!H27=0,0,'underlying data'!G27/'underlying data'!H27)</f>
        <v>2.0453161870575185</v>
      </c>
      <c r="E27">
        <f>IF('underlying data'!J27=0,0,ROUND('underlying data'!I27/'underlying data'!J27,4))</f>
        <v>0.22140000000000001</v>
      </c>
      <c r="F27" s="3">
        <f t="shared" si="2"/>
        <v>1</v>
      </c>
      <c r="G27" s="3">
        <f t="shared" si="1"/>
        <v>15739</v>
      </c>
      <c r="H27" s="3"/>
    </row>
    <row r="28" spans="1:9" x14ac:dyDescent="0.25">
      <c r="A28" t="s">
        <v>333</v>
      </c>
      <c r="B28" s="3" t="s">
        <v>334</v>
      </c>
      <c r="C28">
        <f>'underlying data'!D28</f>
        <v>15213</v>
      </c>
      <c r="D28">
        <f>IF('underlying data'!H28=0,0,'underlying data'!G28/'underlying data'!H28)</f>
        <v>1.4969616055094872</v>
      </c>
      <c r="E28">
        <f>IF('underlying data'!J28=0,0,ROUND('underlying data'!I28/'underlying data'!J28,4))</f>
        <v>0.2296</v>
      </c>
      <c r="F28" s="3">
        <f t="shared" si="2"/>
        <v>0</v>
      </c>
      <c r="G28" s="3">
        <f t="shared" si="1"/>
        <v>0</v>
      </c>
      <c r="H28" s="3"/>
      <c r="I28" s="4"/>
    </row>
    <row r="29" spans="1:9" x14ac:dyDescent="0.25">
      <c r="A29" t="s">
        <v>829</v>
      </c>
      <c r="B29" s="3" t="s">
        <v>830</v>
      </c>
      <c r="C29">
        <f>'underlying data'!D29</f>
        <v>14669</v>
      </c>
      <c r="D29">
        <f>IF('underlying data'!H29=0,0,'underlying data'!G29/'underlying data'!H29)</f>
        <v>1.4314989464437438</v>
      </c>
      <c r="E29">
        <f>IF('underlying data'!J29=0,0,ROUND('underlying data'!I29/'underlying data'!J29,4))</f>
        <v>0.26879999999999998</v>
      </c>
      <c r="F29" s="3">
        <f t="shared" si="2"/>
        <v>0</v>
      </c>
      <c r="G29" s="3">
        <f t="shared" si="1"/>
        <v>0</v>
      </c>
      <c r="H29" s="3"/>
      <c r="I29" s="4"/>
    </row>
    <row r="30" spans="1:9" x14ac:dyDescent="0.25">
      <c r="A30" t="s">
        <v>1013</v>
      </c>
      <c r="B30" s="3" t="s">
        <v>1014</v>
      </c>
      <c r="C30">
        <f>'underlying data'!D30</f>
        <v>14633</v>
      </c>
      <c r="D30">
        <f>IF('underlying data'!H30=0,0,'underlying data'!G30/'underlying data'!H30)</f>
        <v>1.956231783748247</v>
      </c>
      <c r="E30">
        <f>IF('underlying data'!J30=0,0,ROUND('underlying data'!I30/'underlying data'!J30,4))</f>
        <v>0.25879999999999997</v>
      </c>
      <c r="F30" s="3">
        <f t="shared" si="2"/>
        <v>1</v>
      </c>
      <c r="G30" s="3">
        <f t="shared" si="1"/>
        <v>14633</v>
      </c>
      <c r="H30" s="3"/>
      <c r="I30" s="4"/>
    </row>
    <row r="31" spans="1:9" x14ac:dyDescent="0.25">
      <c r="A31" t="s">
        <v>583</v>
      </c>
      <c r="B31" s="3" t="s">
        <v>584</v>
      </c>
      <c r="C31">
        <f>'underlying data'!D31</f>
        <v>14419</v>
      </c>
      <c r="D31">
        <f>IF('underlying data'!H31=0,0,'underlying data'!G31/'underlying data'!H31)</f>
        <v>1.6548562439615324</v>
      </c>
      <c r="E31">
        <f>IF('underlying data'!J31=0,0,ROUND('underlying data'!I31/'underlying data'!J31,4))</f>
        <v>0.17069999999999999</v>
      </c>
      <c r="F31" s="3">
        <f t="shared" si="2"/>
        <v>0</v>
      </c>
      <c r="G31" s="3">
        <f t="shared" si="1"/>
        <v>0</v>
      </c>
      <c r="H31" s="3"/>
      <c r="I31" s="4"/>
    </row>
    <row r="32" spans="1:9" x14ac:dyDescent="0.25">
      <c r="A32" t="s">
        <v>1029</v>
      </c>
      <c r="B32" s="3" t="s">
        <v>1030</v>
      </c>
      <c r="C32">
        <f>'underlying data'!D32</f>
        <v>14307</v>
      </c>
      <c r="D32">
        <f>IF('underlying data'!H32=0,0,'underlying data'!G32/'underlying data'!H32)</f>
        <v>2.1365133702720933</v>
      </c>
      <c r="E32">
        <f>IF('underlying data'!J32=0,0,ROUND('underlying data'!I32/'underlying data'!J32,4))</f>
        <v>0.2104</v>
      </c>
      <c r="F32" s="3">
        <f t="shared" si="2"/>
        <v>1</v>
      </c>
      <c r="G32" s="3">
        <f t="shared" si="1"/>
        <v>14307</v>
      </c>
      <c r="H32" s="3"/>
    </row>
    <row r="33" spans="1:9" x14ac:dyDescent="0.25">
      <c r="A33" t="s">
        <v>283</v>
      </c>
      <c r="B33" s="3" t="s">
        <v>284</v>
      </c>
      <c r="C33">
        <f>'underlying data'!D33</f>
        <v>13368</v>
      </c>
      <c r="D33">
        <f>IF('underlying data'!H33=0,0,'underlying data'!G33/'underlying data'!H33)</f>
        <v>1.5603296195639809</v>
      </c>
      <c r="E33">
        <f>IF('underlying data'!J33=0,0,ROUND('underlying data'!I33/'underlying data'!J33,4))</f>
        <v>0.17799999999999999</v>
      </c>
      <c r="F33" s="3">
        <f t="shared" si="2"/>
        <v>0</v>
      </c>
      <c r="G33" s="3">
        <f t="shared" si="1"/>
        <v>0</v>
      </c>
      <c r="H33" s="3"/>
      <c r="I33" s="4"/>
    </row>
    <row r="34" spans="1:9" x14ac:dyDescent="0.25">
      <c r="A34" t="s">
        <v>413</v>
      </c>
      <c r="B34" s="3" t="s">
        <v>414</v>
      </c>
      <c r="C34">
        <f>'underlying data'!D34</f>
        <v>12846</v>
      </c>
      <c r="D34">
        <f>IF('underlying data'!H34=0,0,'underlying data'!G34/'underlying data'!H34)</f>
        <v>1.3823663448906474</v>
      </c>
      <c r="E34">
        <f>IF('underlying data'!J34=0,0,ROUND('underlying data'!I34/'underlying data'!J34,4))</f>
        <v>0.20710000000000001</v>
      </c>
      <c r="F34" s="3">
        <f t="shared" si="2"/>
        <v>0</v>
      </c>
      <c r="G34" s="3">
        <f t="shared" si="1"/>
        <v>0</v>
      </c>
      <c r="H34" s="3"/>
    </row>
    <row r="35" spans="1:9" x14ac:dyDescent="0.25">
      <c r="A35" t="s">
        <v>487</v>
      </c>
      <c r="B35" s="3" t="s">
        <v>488</v>
      </c>
      <c r="C35">
        <f>'underlying data'!D35</f>
        <v>12831</v>
      </c>
      <c r="D35">
        <f>IF('underlying data'!H35=0,0,'underlying data'!G35/'underlying data'!H35)</f>
        <v>1.5968592470799066</v>
      </c>
      <c r="E35">
        <f>IF('underlying data'!J35=0,0,ROUND('underlying data'!I35/'underlying data'!J35,4))</f>
        <v>0.21490000000000001</v>
      </c>
      <c r="F35" s="3">
        <f t="shared" si="2"/>
        <v>1</v>
      </c>
      <c r="G35" s="3">
        <f t="shared" si="1"/>
        <v>12831</v>
      </c>
      <c r="H35" s="3"/>
      <c r="I35" s="4"/>
    </row>
    <row r="36" spans="1:9" x14ac:dyDescent="0.25">
      <c r="A36" t="s">
        <v>977</v>
      </c>
      <c r="B36" s="3" t="s">
        <v>978</v>
      </c>
      <c r="C36">
        <f>'underlying data'!D36</f>
        <v>12672</v>
      </c>
      <c r="D36">
        <f>IF('underlying data'!H36=0,0,'underlying data'!G36/'underlying data'!H36)</f>
        <v>1.5710648316689921</v>
      </c>
      <c r="E36">
        <f>IF('underlying data'!J36=0,0,ROUND('underlying data'!I36/'underlying data'!J36,4))</f>
        <v>0.28370000000000001</v>
      </c>
      <c r="F36" s="3">
        <f t="shared" si="2"/>
        <v>1</v>
      </c>
      <c r="G36" s="3">
        <f t="shared" si="1"/>
        <v>12672</v>
      </c>
      <c r="H36" s="3"/>
      <c r="I36" s="4"/>
    </row>
    <row r="37" spans="1:9" x14ac:dyDescent="0.25">
      <c r="A37" t="s">
        <v>177</v>
      </c>
      <c r="B37" s="3" t="s">
        <v>178</v>
      </c>
      <c r="C37">
        <f>'underlying data'!D37</f>
        <v>12629</v>
      </c>
      <c r="D37">
        <f>IF('underlying data'!H37=0,0,'underlying data'!G37/'underlying data'!H37)</f>
        <v>1.7197115044543423</v>
      </c>
      <c r="E37">
        <f>IF('underlying data'!J37=0,0,ROUND('underlying data'!I37/'underlying data'!J37,4))</f>
        <v>0.15190000000000001</v>
      </c>
      <c r="F37" s="3">
        <f t="shared" si="2"/>
        <v>0</v>
      </c>
      <c r="G37" s="3">
        <f t="shared" si="1"/>
        <v>0</v>
      </c>
      <c r="H37" s="3"/>
    </row>
    <row r="38" spans="1:9" x14ac:dyDescent="0.25">
      <c r="A38" t="s">
        <v>305</v>
      </c>
      <c r="B38" s="3" t="s">
        <v>306</v>
      </c>
      <c r="C38">
        <f>'underlying data'!D38</f>
        <v>12620</v>
      </c>
      <c r="D38">
        <f>IF('underlying data'!H38=0,0,'underlying data'!G38/'underlying data'!H38)</f>
        <v>1.6013149632929489</v>
      </c>
      <c r="E38">
        <f>IF('underlying data'!J38=0,0,ROUND('underlying data'!I38/'underlying data'!J38,4))</f>
        <v>0.28050000000000003</v>
      </c>
      <c r="F38" s="3">
        <f t="shared" si="2"/>
        <v>1</v>
      </c>
      <c r="G38" s="3">
        <f t="shared" si="1"/>
        <v>12620</v>
      </c>
      <c r="H38" s="3"/>
    </row>
    <row r="39" spans="1:9" x14ac:dyDescent="0.25">
      <c r="A39" t="s">
        <v>885</v>
      </c>
      <c r="B39" s="3" t="s">
        <v>886</v>
      </c>
      <c r="C39">
        <f>'underlying data'!D39</f>
        <v>12471</v>
      </c>
      <c r="D39">
        <f>IF('underlying data'!H39=0,0,'underlying data'!G39/'underlying data'!H39)</f>
        <v>1.2159832643334667</v>
      </c>
      <c r="E39">
        <f>IF('underlying data'!J39=0,0,ROUND('underlying data'!I39/'underlying data'!J39,4))</f>
        <v>0.3362</v>
      </c>
      <c r="F39" s="3">
        <f t="shared" si="2"/>
        <v>0</v>
      </c>
      <c r="G39" s="3">
        <f t="shared" si="1"/>
        <v>0</v>
      </c>
      <c r="H39" s="3"/>
      <c r="I39" s="4"/>
    </row>
    <row r="40" spans="1:9" x14ac:dyDescent="0.25">
      <c r="A40" t="s">
        <v>1162</v>
      </c>
      <c r="B40" s="3" t="s">
        <v>1163</v>
      </c>
      <c r="C40">
        <f>'underlying data'!D40</f>
        <v>12291</v>
      </c>
      <c r="D40">
        <f>IF('underlying data'!H40=0,0,'underlying data'!G40/'underlying data'!H40)</f>
        <v>1.6971776406866317</v>
      </c>
      <c r="E40">
        <f>IF('underlying data'!J40=0,0,ROUND('underlying data'!I40/'underlying data'!J40,4))</f>
        <v>0.27989999999999998</v>
      </c>
      <c r="F40" s="3">
        <f t="shared" si="2"/>
        <v>1</v>
      </c>
      <c r="G40" s="3">
        <f t="shared" si="1"/>
        <v>12291</v>
      </c>
      <c r="H40" s="3"/>
      <c r="I40" s="4"/>
    </row>
    <row r="41" spans="1:9" x14ac:dyDescent="0.25">
      <c r="A41" t="s">
        <v>1025</v>
      </c>
      <c r="B41" s="3" t="s">
        <v>1026</v>
      </c>
      <c r="C41">
        <f>'underlying data'!D41</f>
        <v>11876</v>
      </c>
      <c r="D41">
        <f>IF('underlying data'!H41=0,0,'underlying data'!G41/'underlying data'!H41)</f>
        <v>1.4590839494441834</v>
      </c>
      <c r="E41">
        <f>IF('underlying data'!J41=0,0,ROUND('underlying data'!I41/'underlying data'!J41,4))</f>
        <v>7.1199999999999999E-2</v>
      </c>
      <c r="F41" s="3">
        <f t="shared" si="2"/>
        <v>0</v>
      </c>
      <c r="G41" s="3">
        <f t="shared" si="1"/>
        <v>0</v>
      </c>
      <c r="H41" s="3"/>
      <c r="I41" s="4"/>
    </row>
    <row r="42" spans="1:9" x14ac:dyDescent="0.25">
      <c r="A42" t="s">
        <v>825</v>
      </c>
      <c r="B42" s="3" t="s">
        <v>826</v>
      </c>
      <c r="C42">
        <f>'underlying data'!D42</f>
        <v>11593</v>
      </c>
      <c r="D42">
        <f>IF('underlying data'!H42=0,0,'underlying data'!G42/'underlying data'!H42)</f>
        <v>1.9035177211300567</v>
      </c>
      <c r="E42">
        <f>IF('underlying data'!J42=0,0,ROUND('underlying data'!I42/'underlying data'!J42,4))</f>
        <v>0.4834</v>
      </c>
      <c r="F42" s="3">
        <f t="shared" si="2"/>
        <v>1</v>
      </c>
      <c r="G42" s="3">
        <f t="shared" si="1"/>
        <v>11593</v>
      </c>
      <c r="H42" s="3"/>
    </row>
    <row r="43" spans="1:9" x14ac:dyDescent="0.25">
      <c r="A43" t="s">
        <v>817</v>
      </c>
      <c r="B43" s="3" t="s">
        <v>818</v>
      </c>
      <c r="C43">
        <f>'underlying data'!D43</f>
        <v>11503</v>
      </c>
      <c r="D43">
        <f>IF('underlying data'!H43=0,0,'underlying data'!G43/'underlying data'!H43)</f>
        <v>1.5758697313903811</v>
      </c>
      <c r="E43">
        <f>IF('underlying data'!J43=0,0,ROUND('underlying data'!I43/'underlying data'!J43,4))</f>
        <v>0.26769999999999999</v>
      </c>
      <c r="F43" s="3">
        <f t="shared" si="2"/>
        <v>1</v>
      </c>
      <c r="G43" s="3">
        <f t="shared" si="1"/>
        <v>11503</v>
      </c>
      <c r="H43" s="3"/>
      <c r="I43" s="4"/>
    </row>
    <row r="44" spans="1:9" x14ac:dyDescent="0.25">
      <c r="A44" t="s">
        <v>851</v>
      </c>
      <c r="B44" s="3" t="s">
        <v>852</v>
      </c>
      <c r="C44">
        <f>'underlying data'!D44</f>
        <v>11228</v>
      </c>
      <c r="D44">
        <f>IF('underlying data'!H44=0,0,'underlying data'!G44/'underlying data'!H44)</f>
        <v>1.6279971695077269</v>
      </c>
      <c r="E44">
        <f>IF('underlying data'!J44=0,0,ROUND('underlying data'!I44/'underlying data'!J44,4))</f>
        <v>0.19059999999999999</v>
      </c>
      <c r="F44" s="3">
        <f t="shared" si="2"/>
        <v>0</v>
      </c>
      <c r="G44" s="3">
        <f t="shared" si="1"/>
        <v>0</v>
      </c>
      <c r="H44" s="3"/>
      <c r="I44" s="4"/>
    </row>
    <row r="45" spans="1:9" x14ac:dyDescent="0.25">
      <c r="A45" t="s">
        <v>733</v>
      </c>
      <c r="B45" s="3" t="s">
        <v>734</v>
      </c>
      <c r="C45">
        <f>'underlying data'!D45</f>
        <v>10486</v>
      </c>
      <c r="D45">
        <f>IF('underlying data'!H45=0,0,'underlying data'!G45/'underlying data'!H45)</f>
        <v>2.1602887175435339</v>
      </c>
      <c r="E45">
        <f>IF('underlying data'!J45=0,0,ROUND('underlying data'!I45/'underlying data'!J45,4))</f>
        <v>0.27250000000000002</v>
      </c>
      <c r="F45" s="3">
        <f t="shared" si="2"/>
        <v>1</v>
      </c>
      <c r="G45" s="3">
        <f t="shared" si="1"/>
        <v>10486</v>
      </c>
      <c r="H45" s="3"/>
      <c r="I45" s="4"/>
    </row>
    <row r="46" spans="1:9" x14ac:dyDescent="0.25">
      <c r="A46" t="s">
        <v>815</v>
      </c>
      <c r="B46" s="3" t="s">
        <v>816</v>
      </c>
      <c r="C46">
        <f>'underlying data'!D46</f>
        <v>10322</v>
      </c>
      <c r="D46">
        <f>IF('underlying data'!H46=0,0,'underlying data'!G46/'underlying data'!H46)</f>
        <v>1.5288467498320562</v>
      </c>
      <c r="E46">
        <f>IF('underlying data'!J46=0,0,ROUND('underlying data'!I46/'underlying data'!J46,4))</f>
        <v>0.3332</v>
      </c>
      <c r="F46" s="3">
        <f t="shared" si="2"/>
        <v>0</v>
      </c>
      <c r="G46" s="3">
        <f t="shared" si="1"/>
        <v>0</v>
      </c>
      <c r="H46" s="3"/>
    </row>
    <row r="47" spans="1:9" x14ac:dyDescent="0.25">
      <c r="A47" t="s">
        <v>637</v>
      </c>
      <c r="B47" s="3" t="s">
        <v>638</v>
      </c>
      <c r="C47">
        <f>'underlying data'!D47</f>
        <v>9982</v>
      </c>
      <c r="D47">
        <f>IF('underlying data'!H47=0,0,'underlying data'!G47/'underlying data'!H47)</f>
        <v>0.83654297354534768</v>
      </c>
      <c r="E47">
        <f>IF('underlying data'!J47=0,0,ROUND('underlying data'!I47/'underlying data'!J47,4))</f>
        <v>0.41899999999999998</v>
      </c>
      <c r="F47" s="3">
        <f t="shared" si="2"/>
        <v>0</v>
      </c>
      <c r="G47" s="3">
        <f t="shared" si="1"/>
        <v>0</v>
      </c>
      <c r="H47" s="3"/>
      <c r="I47" s="4"/>
    </row>
    <row r="48" spans="1:9" x14ac:dyDescent="0.25">
      <c r="A48" t="s">
        <v>919</v>
      </c>
      <c r="B48" s="3" t="s">
        <v>920</v>
      </c>
      <c r="C48">
        <f>'underlying data'!D48</f>
        <v>9946</v>
      </c>
      <c r="D48">
        <f>IF('underlying data'!H48=0,0,'underlying data'!G48/'underlying data'!H48)</f>
        <v>1.4011409098019547</v>
      </c>
      <c r="E48">
        <f>IF('underlying data'!J48=0,0,ROUND('underlying data'!I48/'underlying data'!J48,4))</f>
        <v>0.17760000000000001</v>
      </c>
      <c r="F48" s="3">
        <f t="shared" si="2"/>
        <v>0</v>
      </c>
      <c r="G48" s="3">
        <f t="shared" si="1"/>
        <v>0</v>
      </c>
      <c r="H48" s="3"/>
      <c r="I48" s="4"/>
    </row>
    <row r="49" spans="1:9" x14ac:dyDescent="0.25">
      <c r="A49" t="s">
        <v>675</v>
      </c>
      <c r="B49" s="3" t="s">
        <v>676</v>
      </c>
      <c r="C49">
        <f>'underlying data'!D49</f>
        <v>9801</v>
      </c>
      <c r="D49">
        <f>IF('underlying data'!H49=0,0,'underlying data'!G49/'underlying data'!H49)</f>
        <v>1.6024928407691514</v>
      </c>
      <c r="E49">
        <f>IF('underlying data'!J49=0,0,ROUND('underlying data'!I49/'underlying data'!J49,4))</f>
        <v>0.1709</v>
      </c>
      <c r="F49" s="3">
        <f t="shared" si="2"/>
        <v>0</v>
      </c>
      <c r="G49" s="3">
        <f t="shared" si="1"/>
        <v>0</v>
      </c>
      <c r="H49" s="3"/>
    </row>
    <row r="50" spans="1:9" x14ac:dyDescent="0.25">
      <c r="A50" t="s">
        <v>787</v>
      </c>
      <c r="B50" s="3" t="s">
        <v>788</v>
      </c>
      <c r="C50">
        <f>'underlying data'!D50</f>
        <v>9236</v>
      </c>
      <c r="D50">
        <f>IF('underlying data'!H50=0,0,'underlying data'!G50/'underlying data'!H50)</f>
        <v>1.6907538835245921</v>
      </c>
      <c r="E50">
        <f>IF('underlying data'!J50=0,0,ROUND('underlying data'!I50/'underlying data'!J50,4))</f>
        <v>0.15409999999999999</v>
      </c>
      <c r="F50" s="3">
        <f t="shared" si="2"/>
        <v>0</v>
      </c>
      <c r="G50" s="3">
        <f t="shared" si="1"/>
        <v>0</v>
      </c>
      <c r="H50" s="3"/>
      <c r="I50" s="4"/>
    </row>
    <row r="51" spans="1:9" x14ac:dyDescent="0.25">
      <c r="A51" t="s">
        <v>967</v>
      </c>
      <c r="B51" s="3" t="s">
        <v>968</v>
      </c>
      <c r="C51">
        <f>'underlying data'!D51</f>
        <v>9014</v>
      </c>
      <c r="D51">
        <f>IF('underlying data'!H51=0,0,'underlying data'!G51/'underlying data'!H51)</f>
        <v>1.3856938201800815</v>
      </c>
      <c r="E51">
        <f>IF('underlying data'!J51=0,0,ROUND('underlying data'!I51/'underlying data'!J51,4))</f>
        <v>0.13100000000000001</v>
      </c>
      <c r="F51" s="3">
        <f t="shared" si="2"/>
        <v>0</v>
      </c>
      <c r="G51" s="3">
        <f t="shared" si="1"/>
        <v>0</v>
      </c>
      <c r="H51" s="3"/>
      <c r="I51" s="4"/>
    </row>
    <row r="52" spans="1:9" x14ac:dyDescent="0.25">
      <c r="A52" t="s">
        <v>1095</v>
      </c>
      <c r="B52" s="3" t="s">
        <v>1096</v>
      </c>
      <c r="C52">
        <f>'underlying data'!D52</f>
        <v>8977</v>
      </c>
      <c r="D52">
        <f>IF('underlying data'!H52=0,0,'underlying data'!G52/'underlying data'!H52)</f>
        <v>1.5054075654029164</v>
      </c>
      <c r="E52">
        <f>IF('underlying data'!J52=0,0,ROUND('underlying data'!I52/'underlying data'!J52,4))</f>
        <v>0.127</v>
      </c>
      <c r="F52" s="3">
        <f t="shared" si="2"/>
        <v>0</v>
      </c>
      <c r="G52" s="3">
        <f t="shared" si="1"/>
        <v>0</v>
      </c>
      <c r="H52" s="3"/>
      <c r="I52" s="4"/>
    </row>
    <row r="53" spans="1:9" x14ac:dyDescent="0.25">
      <c r="A53" t="s">
        <v>747</v>
      </c>
      <c r="B53" s="3" t="s">
        <v>748</v>
      </c>
      <c r="C53">
        <f>'underlying data'!D53</f>
        <v>8175</v>
      </c>
      <c r="D53">
        <f>IF('underlying data'!H53=0,0,'underlying data'!G53/'underlying data'!H53)</f>
        <v>1.4626009257765848</v>
      </c>
      <c r="E53">
        <f>IF('underlying data'!J53=0,0,ROUND('underlying data'!I53/'underlying data'!J53,4))</f>
        <v>0.20030000000000001</v>
      </c>
      <c r="F53" s="3">
        <f t="shared" si="2"/>
        <v>0</v>
      </c>
      <c r="G53" s="3">
        <f t="shared" si="1"/>
        <v>0</v>
      </c>
      <c r="H53" s="3"/>
      <c r="I53" s="4"/>
    </row>
    <row r="54" spans="1:9" x14ac:dyDescent="0.25">
      <c r="A54" t="s">
        <v>721</v>
      </c>
      <c r="B54" s="3" t="s">
        <v>722</v>
      </c>
      <c r="C54">
        <f>'underlying data'!D54</f>
        <v>8170</v>
      </c>
      <c r="D54">
        <f>IF('underlying data'!H54=0,0,'underlying data'!G54/'underlying data'!H54)</f>
        <v>1.4671896212754718</v>
      </c>
      <c r="E54">
        <f>IF('underlying data'!J54=0,0,ROUND('underlying data'!I54/'underlying data'!J54,4))</f>
        <v>0.27529999999999999</v>
      </c>
      <c r="F54" s="3">
        <f t="shared" si="2"/>
        <v>0</v>
      </c>
      <c r="G54" s="3">
        <f t="shared" si="1"/>
        <v>0</v>
      </c>
      <c r="H54" s="3"/>
    </row>
    <row r="55" spans="1:9" x14ac:dyDescent="0.25">
      <c r="A55" t="s">
        <v>215</v>
      </c>
      <c r="B55" s="3" t="s">
        <v>216</v>
      </c>
      <c r="C55">
        <f>'underlying data'!D55</f>
        <v>7951</v>
      </c>
      <c r="D55">
        <f>IF('underlying data'!H55=0,0,'underlying data'!G55/'underlying data'!H55)</f>
        <v>1.837307327088705</v>
      </c>
      <c r="E55">
        <f>IF('underlying data'!J55=0,0,ROUND('underlying data'!I55/'underlying data'!J55,4))</f>
        <v>0.2505</v>
      </c>
      <c r="F55" s="3">
        <f t="shared" si="2"/>
        <v>1</v>
      </c>
      <c r="G55" s="3">
        <f t="shared" si="1"/>
        <v>7951</v>
      </c>
      <c r="H55" s="3"/>
      <c r="I55" s="4"/>
    </row>
    <row r="56" spans="1:9" x14ac:dyDescent="0.25">
      <c r="A56" t="s">
        <v>529</v>
      </c>
      <c r="B56" s="3" t="s">
        <v>530</v>
      </c>
      <c r="C56">
        <f>'underlying data'!D56</f>
        <v>7832</v>
      </c>
      <c r="D56">
        <f>IF('underlying data'!H56=0,0,'underlying data'!G56/'underlying data'!H56)</f>
        <v>1.61797515116477</v>
      </c>
      <c r="E56">
        <f>IF('underlying data'!J56=0,0,ROUND('underlying data'!I56/'underlying data'!J56,4))</f>
        <v>0.121</v>
      </c>
      <c r="F56" s="3">
        <f t="shared" si="2"/>
        <v>0</v>
      </c>
      <c r="G56" s="3">
        <f t="shared" si="1"/>
        <v>0</v>
      </c>
      <c r="H56" s="3"/>
      <c r="I56" s="4"/>
    </row>
    <row r="57" spans="1:9" x14ac:dyDescent="0.25">
      <c r="A57" t="s">
        <v>819</v>
      </c>
      <c r="B57" s="3" t="s">
        <v>820</v>
      </c>
      <c r="C57">
        <f>'underlying data'!D57</f>
        <v>7823</v>
      </c>
      <c r="D57">
        <f>IF('underlying data'!H57=0,0,'underlying data'!G57/'underlying data'!H57)</f>
        <v>1.3617422023809287</v>
      </c>
      <c r="E57">
        <f>IF('underlying data'!J57=0,0,ROUND('underlying data'!I57/'underlying data'!J57,4))</f>
        <v>0.22409999999999999</v>
      </c>
      <c r="F57" s="3">
        <f t="shared" si="2"/>
        <v>0</v>
      </c>
      <c r="G57" s="3">
        <f t="shared" si="1"/>
        <v>0</v>
      </c>
      <c r="H57" s="3"/>
      <c r="I57" s="4"/>
    </row>
    <row r="58" spans="1:9" x14ac:dyDescent="0.25">
      <c r="A58" t="s">
        <v>823</v>
      </c>
      <c r="B58" s="3" t="s">
        <v>824</v>
      </c>
      <c r="C58">
        <f>'underlying data'!D58</f>
        <v>7811</v>
      </c>
      <c r="D58">
        <f>IF('underlying data'!H58=0,0,'underlying data'!G58/'underlying data'!H58)</f>
        <v>2.3203308983612767</v>
      </c>
      <c r="E58">
        <f>IF('underlying data'!J58=0,0,ROUND('underlying data'!I58/'underlying data'!J58,4))</f>
        <v>0.35160000000000002</v>
      </c>
      <c r="F58" s="3">
        <f t="shared" si="2"/>
        <v>1</v>
      </c>
      <c r="G58" s="3">
        <f t="shared" si="1"/>
        <v>7811</v>
      </c>
      <c r="H58" s="3"/>
      <c r="I58" s="4"/>
    </row>
    <row r="59" spans="1:9" x14ac:dyDescent="0.25">
      <c r="A59" t="s">
        <v>863</v>
      </c>
      <c r="B59" s="3" t="s">
        <v>864</v>
      </c>
      <c r="C59">
        <f>'underlying data'!D59</f>
        <v>7434</v>
      </c>
      <c r="D59">
        <f>IF('underlying data'!H59=0,0,'underlying data'!G59/'underlying data'!H59)</f>
        <v>1.2576400447796459</v>
      </c>
      <c r="E59">
        <f>IF('underlying data'!J59=0,0,ROUND('underlying data'!I59/'underlying data'!J59,4))</f>
        <v>0.25459999999999999</v>
      </c>
      <c r="F59" s="3">
        <f t="shared" si="2"/>
        <v>0</v>
      </c>
      <c r="G59" s="3">
        <f t="shared" si="1"/>
        <v>0</v>
      </c>
      <c r="H59" s="3"/>
      <c r="I59" s="4"/>
    </row>
    <row r="60" spans="1:9" x14ac:dyDescent="0.25">
      <c r="A60" t="s">
        <v>109</v>
      </c>
      <c r="B60" s="3" t="s">
        <v>110</v>
      </c>
      <c r="C60">
        <f>'underlying data'!D60</f>
        <v>7213</v>
      </c>
      <c r="D60">
        <f>IF('underlying data'!H60=0,0,'underlying data'!G60/'underlying data'!H60)</f>
        <v>1.448210117333065</v>
      </c>
      <c r="E60">
        <f>IF('underlying data'!J60=0,0,ROUND('underlying data'!I60/'underlying data'!J60,4))</f>
        <v>0.30980000000000002</v>
      </c>
      <c r="F60" s="3">
        <f t="shared" si="2"/>
        <v>0</v>
      </c>
      <c r="G60" s="3">
        <f t="shared" si="1"/>
        <v>0</v>
      </c>
      <c r="H60" s="3"/>
      <c r="I60" s="4"/>
    </row>
    <row r="61" spans="1:9" x14ac:dyDescent="0.25">
      <c r="A61" t="s">
        <v>1138</v>
      </c>
      <c r="B61" s="3" t="s">
        <v>1139</v>
      </c>
      <c r="C61">
        <f>'underlying data'!D61</f>
        <v>7052</v>
      </c>
      <c r="D61">
        <f>IF('underlying data'!H61=0,0,'underlying data'!G61/'underlying data'!H61)</f>
        <v>1.7510466903274735</v>
      </c>
      <c r="E61">
        <f>IF('underlying data'!J61=0,0,ROUND('underlying data'!I61/'underlying data'!J61,4))</f>
        <v>0.15129999999999999</v>
      </c>
      <c r="F61" s="3">
        <f t="shared" si="2"/>
        <v>0</v>
      </c>
      <c r="G61" s="3">
        <f t="shared" si="1"/>
        <v>0</v>
      </c>
      <c r="H61" s="3"/>
      <c r="I61" s="4"/>
    </row>
    <row r="62" spans="1:9" x14ac:dyDescent="0.25">
      <c r="A62" t="s">
        <v>805</v>
      </c>
      <c r="B62" s="3" t="s">
        <v>806</v>
      </c>
      <c r="C62">
        <f>'underlying data'!D62</f>
        <v>6756</v>
      </c>
      <c r="D62">
        <f>IF('underlying data'!H62=0,0,'underlying data'!G62/'underlying data'!H62)</f>
        <v>1.4729958834292878</v>
      </c>
      <c r="E62">
        <f>IF('underlying data'!J62=0,0,ROUND('underlying data'!I62/'underlying data'!J62,4))</f>
        <v>7.0699999999999999E-2</v>
      </c>
      <c r="F62" s="3">
        <f t="shared" si="2"/>
        <v>0</v>
      </c>
      <c r="G62" s="3">
        <f t="shared" si="1"/>
        <v>0</v>
      </c>
      <c r="H62" s="3"/>
      <c r="I62" s="4"/>
    </row>
    <row r="63" spans="1:9" ht="57.6" customHeight="1" x14ac:dyDescent="0.25">
      <c r="A63" t="s">
        <v>71</v>
      </c>
      <c r="B63" s="3" t="s">
        <v>72</v>
      </c>
      <c r="C63">
        <f>'underlying data'!D63</f>
        <v>6709</v>
      </c>
      <c r="D63">
        <f>IF('underlying data'!H63=0,0,'underlying data'!G63/'underlying data'!H63)</f>
        <v>1.4519498511888471</v>
      </c>
      <c r="E63">
        <f>IF('underlying data'!J63=0,0,ROUND('underlying data'!I63/'underlying data'!J63,4))</f>
        <v>0.21410000000000001</v>
      </c>
      <c r="F63" s="3">
        <f t="shared" si="2"/>
        <v>0</v>
      </c>
      <c r="G63" s="3">
        <f t="shared" si="1"/>
        <v>0</v>
      </c>
      <c r="H63" s="3"/>
      <c r="I63" s="4"/>
    </row>
    <row r="64" spans="1:9" x14ac:dyDescent="0.25">
      <c r="A64" t="s">
        <v>821</v>
      </c>
      <c r="B64" s="3" t="s">
        <v>822</v>
      </c>
      <c r="C64">
        <f>'underlying data'!D64</f>
        <v>6698</v>
      </c>
      <c r="D64">
        <f>IF('underlying data'!H64=0,0,'underlying data'!G64/'underlying data'!H64)</f>
        <v>1.6659565264105758</v>
      </c>
      <c r="E64">
        <f>IF('underlying data'!J64=0,0,ROUND('underlying data'!I64/'underlying data'!J64,4))</f>
        <v>0.1208</v>
      </c>
      <c r="F64" s="3">
        <f t="shared" si="2"/>
        <v>0</v>
      </c>
      <c r="G64" s="3">
        <f t="shared" si="1"/>
        <v>0</v>
      </c>
      <c r="H64" s="3"/>
      <c r="I64" s="4"/>
    </row>
    <row r="65" spans="1:9" x14ac:dyDescent="0.25">
      <c r="A65" t="s">
        <v>859</v>
      </c>
      <c r="B65" s="3" t="s">
        <v>860</v>
      </c>
      <c r="C65">
        <f>'underlying data'!D65</f>
        <v>6391</v>
      </c>
      <c r="D65">
        <f>IF('underlying data'!H65=0,0,'underlying data'!G65/'underlying data'!H65)</f>
        <v>1.6208409931316206</v>
      </c>
      <c r="E65">
        <f>IF('underlying data'!J65=0,0,ROUND('underlying data'!I65/'underlying data'!J65,4))</f>
        <v>0.1958</v>
      </c>
      <c r="F65" s="3">
        <f t="shared" si="2"/>
        <v>0</v>
      </c>
      <c r="G65" s="3">
        <f t="shared" si="1"/>
        <v>0</v>
      </c>
      <c r="H65" s="3"/>
      <c r="I65" s="4"/>
    </row>
    <row r="66" spans="1:9" x14ac:dyDescent="0.25">
      <c r="A66" t="s">
        <v>13</v>
      </c>
      <c r="B66" s="3" t="s">
        <v>14</v>
      </c>
      <c r="C66">
        <f>'underlying data'!D66</f>
        <v>6295</v>
      </c>
      <c r="D66">
        <f>IF('underlying data'!H66=0,0,'underlying data'!G66/'underlying data'!H66)</f>
        <v>1.5651238827089033</v>
      </c>
      <c r="E66">
        <f>IF('underlying data'!J66=0,0,ROUND('underlying data'!I66/'underlying data'!J66,4))</f>
        <v>0.1474</v>
      </c>
      <c r="F66" s="3">
        <f t="shared" si="2"/>
        <v>0</v>
      </c>
      <c r="G66" s="3">
        <f t="shared" si="1"/>
        <v>0</v>
      </c>
      <c r="H66" s="3"/>
    </row>
    <row r="67" spans="1:9" x14ac:dyDescent="0.25">
      <c r="A67" t="s">
        <v>953</v>
      </c>
      <c r="B67" s="3" t="s">
        <v>954</v>
      </c>
      <c r="C67">
        <f>'underlying data'!D67</f>
        <v>6294</v>
      </c>
      <c r="D67">
        <f>IF('underlying data'!H67=0,0,'underlying data'!G67/'underlying data'!H67)</f>
        <v>1.3088384986324277</v>
      </c>
      <c r="E67">
        <f>IF('underlying data'!J67=0,0,ROUND('underlying data'!I67/'underlying data'!J67,4))</f>
        <v>0.1986</v>
      </c>
      <c r="F67" s="3">
        <f t="shared" si="2"/>
        <v>0</v>
      </c>
      <c r="G67" s="3">
        <f t="shared" ref="G67:G130" si="3">F67*C67</f>
        <v>0</v>
      </c>
      <c r="H67" s="3"/>
      <c r="I67" s="4"/>
    </row>
    <row r="68" spans="1:9" x14ac:dyDescent="0.25">
      <c r="A68" t="s">
        <v>7</v>
      </c>
      <c r="B68" s="3" t="s">
        <v>8</v>
      </c>
      <c r="C68">
        <f>'underlying data'!D68</f>
        <v>6082</v>
      </c>
      <c r="D68">
        <f>IF('underlying data'!H68=0,0,'underlying data'!G68/'underlying data'!H68)</f>
        <v>1.5689354719660553</v>
      </c>
      <c r="E68">
        <f>IF('underlying data'!J68=0,0,ROUND('underlying data'!I68/'underlying data'!J68,4))</f>
        <v>0.13159999999999999</v>
      </c>
      <c r="F68" s="3">
        <f t="shared" si="2"/>
        <v>0</v>
      </c>
      <c r="G68" s="3">
        <f t="shared" si="3"/>
        <v>0</v>
      </c>
      <c r="H68" s="3"/>
      <c r="I68" s="4"/>
    </row>
    <row r="69" spans="1:9" x14ac:dyDescent="0.25">
      <c r="A69" t="s">
        <v>737</v>
      </c>
      <c r="B69" s="3" t="s">
        <v>738</v>
      </c>
      <c r="C69">
        <f>'underlying data'!D69</f>
        <v>6058</v>
      </c>
      <c r="D69">
        <f>IF('underlying data'!H69=0,0,'underlying data'!G69/'underlying data'!H69)</f>
        <v>1.996967221807632</v>
      </c>
      <c r="E69">
        <f>IF('underlying data'!J69=0,0,ROUND('underlying data'!I69/'underlying data'!J69,4))</f>
        <v>0.4451</v>
      </c>
      <c r="F69" s="3">
        <f t="shared" si="2"/>
        <v>1</v>
      </c>
      <c r="G69" s="3">
        <f t="shared" si="3"/>
        <v>6058</v>
      </c>
      <c r="H69" s="3"/>
      <c r="I69" s="4"/>
    </row>
    <row r="70" spans="1:9" x14ac:dyDescent="0.25">
      <c r="A70" t="s">
        <v>323</v>
      </c>
      <c r="B70" s="3" t="s">
        <v>324</v>
      </c>
      <c r="C70">
        <f>'underlying data'!D70</f>
        <v>5937</v>
      </c>
      <c r="D70">
        <f>IF('underlying data'!H70=0,0,'underlying data'!G70/'underlying data'!H70)</f>
        <v>1.4349660521348238</v>
      </c>
      <c r="E70">
        <f>IF('underlying data'!J70=0,0,ROUND('underlying data'!I70/'underlying data'!J70,4))</f>
        <v>0.19470000000000001</v>
      </c>
      <c r="F70" s="3">
        <f t="shared" si="2"/>
        <v>0</v>
      </c>
      <c r="G70" s="3">
        <f t="shared" si="3"/>
        <v>0</v>
      </c>
      <c r="H70" s="3"/>
      <c r="I70" s="4"/>
    </row>
    <row r="71" spans="1:9" x14ac:dyDescent="0.25">
      <c r="A71" t="s">
        <v>15</v>
      </c>
      <c r="B71" s="3" t="s">
        <v>16</v>
      </c>
      <c r="C71">
        <f>'underlying data'!D71</f>
        <v>5899</v>
      </c>
      <c r="D71">
        <f>IF('underlying data'!H71=0,0,'underlying data'!G71/'underlying data'!H71)</f>
        <v>1.244538625776586</v>
      </c>
      <c r="E71">
        <f>IF('underlying data'!J71=0,0,ROUND('underlying data'!I71/'underlying data'!J71,4))</f>
        <v>0.36670000000000003</v>
      </c>
      <c r="F71" s="3">
        <f t="shared" si="2"/>
        <v>0</v>
      </c>
      <c r="G71" s="3">
        <f t="shared" si="3"/>
        <v>0</v>
      </c>
      <c r="H71" s="3"/>
      <c r="I71" s="4"/>
    </row>
    <row r="72" spans="1:9" x14ac:dyDescent="0.25">
      <c r="A72" t="s">
        <v>551</v>
      </c>
      <c r="B72" s="3" t="s">
        <v>552</v>
      </c>
      <c r="C72">
        <f>'underlying data'!D72</f>
        <v>5872</v>
      </c>
      <c r="D72">
        <f>IF('underlying data'!H72=0,0,'underlying data'!G72/'underlying data'!H72)</f>
        <v>1.9787384305652245</v>
      </c>
      <c r="E72">
        <f>IF('underlying data'!J72=0,0,ROUND('underlying data'!I72/'underlying data'!J72,4))</f>
        <v>0.23949999999999999</v>
      </c>
      <c r="F72" s="3">
        <f t="shared" si="2"/>
        <v>1</v>
      </c>
      <c r="G72" s="3">
        <f t="shared" si="3"/>
        <v>5872</v>
      </c>
      <c r="H72" s="3"/>
      <c r="I72" s="4"/>
    </row>
    <row r="73" spans="1:9" x14ac:dyDescent="0.25">
      <c r="A73" t="s">
        <v>369</v>
      </c>
      <c r="B73" s="3" t="s">
        <v>370</v>
      </c>
      <c r="C73">
        <f>'underlying data'!D73</f>
        <v>5704</v>
      </c>
      <c r="D73">
        <f>IF('underlying data'!H73=0,0,'underlying data'!G73/'underlying data'!H73)</f>
        <v>1.0132695721031288</v>
      </c>
      <c r="E73">
        <f>IF('underlying data'!J73=0,0,ROUND('underlying data'!I73/'underlying data'!J73,4))</f>
        <v>0.1988</v>
      </c>
      <c r="F73" s="3">
        <f t="shared" si="2"/>
        <v>0</v>
      </c>
      <c r="G73" s="3">
        <f t="shared" si="3"/>
        <v>0</v>
      </c>
      <c r="H73" s="3"/>
    </row>
    <row r="74" spans="1:9" x14ac:dyDescent="0.25">
      <c r="A74" t="s">
        <v>717</v>
      </c>
      <c r="B74" s="3" t="s">
        <v>718</v>
      </c>
      <c r="C74">
        <f>'underlying data'!D74</f>
        <v>5667</v>
      </c>
      <c r="D74">
        <f>IF('underlying data'!H74=0,0,'underlying data'!G74/'underlying data'!H74)</f>
        <v>1.3118858637207638</v>
      </c>
      <c r="E74">
        <f>IF('underlying data'!J74=0,0,ROUND('underlying data'!I74/'underlying data'!J74,4))</f>
        <v>0.1033</v>
      </c>
      <c r="F74" s="3">
        <f t="shared" si="2"/>
        <v>0</v>
      </c>
      <c r="G74" s="3">
        <f t="shared" si="3"/>
        <v>0</v>
      </c>
      <c r="H74" s="3"/>
      <c r="I74" s="4"/>
    </row>
    <row r="75" spans="1:9" x14ac:dyDescent="0.25">
      <c r="A75" t="s">
        <v>869</v>
      </c>
      <c r="B75" s="3" t="s">
        <v>870</v>
      </c>
      <c r="C75">
        <f>'underlying data'!D75</f>
        <v>5612</v>
      </c>
      <c r="D75">
        <f>IF('underlying data'!H75=0,0,'underlying data'!G75/'underlying data'!H75)</f>
        <v>1.5826298683458166</v>
      </c>
      <c r="E75">
        <f>IF('underlying data'!J75=0,0,ROUND('underlying data'!I75/'underlying data'!J75,4))</f>
        <v>0.36820000000000003</v>
      </c>
      <c r="F75" s="3">
        <f t="shared" si="2"/>
        <v>1</v>
      </c>
      <c r="G75" s="3">
        <f t="shared" si="3"/>
        <v>5612</v>
      </c>
      <c r="H75" s="3"/>
      <c r="I75" s="4"/>
    </row>
    <row r="76" spans="1:9" x14ac:dyDescent="0.25">
      <c r="A76" t="s">
        <v>1057</v>
      </c>
      <c r="B76" s="3" t="s">
        <v>1058</v>
      </c>
      <c r="C76">
        <f>'underlying data'!D76</f>
        <v>5341</v>
      </c>
      <c r="D76">
        <f>IF('underlying data'!H76=0,0,'underlying data'!G76/'underlying data'!H76)</f>
        <v>1.5523873810155417</v>
      </c>
      <c r="E76">
        <f>IF('underlying data'!J76=0,0,ROUND('underlying data'!I76/'underlying data'!J76,4))</f>
        <v>0.3367</v>
      </c>
      <c r="F76" s="3">
        <f t="shared" ref="F76:F139" si="4">IF(AND(C76&gt;=$C$2,D76&gt;=$D$2,E76&gt;=$E$2),1,0)</f>
        <v>1</v>
      </c>
      <c r="G76" s="3">
        <f t="shared" si="3"/>
        <v>5341</v>
      </c>
      <c r="H76" s="3"/>
      <c r="I76" s="4"/>
    </row>
    <row r="77" spans="1:9" x14ac:dyDescent="0.25">
      <c r="A77" t="s">
        <v>1112</v>
      </c>
      <c r="B77" s="3" t="s">
        <v>1113</v>
      </c>
      <c r="C77">
        <f>'underlying data'!D77</f>
        <v>5322</v>
      </c>
      <c r="D77">
        <f>IF('underlying data'!H77=0,0,'underlying data'!G77/'underlying data'!H77)</f>
        <v>1.4759920452682747</v>
      </c>
      <c r="E77">
        <f>IF('underlying data'!J77=0,0,ROUND('underlying data'!I77/'underlying data'!J77,4))</f>
        <v>0.1134</v>
      </c>
      <c r="F77" s="3">
        <f t="shared" si="4"/>
        <v>0</v>
      </c>
      <c r="G77" s="3">
        <f t="shared" si="3"/>
        <v>0</v>
      </c>
      <c r="H77" s="3"/>
      <c r="I77" s="4"/>
    </row>
    <row r="78" spans="1:9" x14ac:dyDescent="0.25">
      <c r="A78" t="s">
        <v>759</v>
      </c>
      <c r="B78" s="3" t="s">
        <v>760</v>
      </c>
      <c r="C78">
        <f>'underlying data'!D78</f>
        <v>5287</v>
      </c>
      <c r="D78">
        <f>IF('underlying data'!H78=0,0,'underlying data'!G78/'underlying data'!H78)</f>
        <v>1.6700635204915031</v>
      </c>
      <c r="E78">
        <f>IF('underlying data'!J78=0,0,ROUND('underlying data'!I78/'underlying data'!J78,4))</f>
        <v>0.13869999999999999</v>
      </c>
      <c r="F78" s="3">
        <f t="shared" si="4"/>
        <v>0</v>
      </c>
      <c r="G78" s="3">
        <f t="shared" si="3"/>
        <v>0</v>
      </c>
      <c r="H78" s="3"/>
      <c r="I78" s="4"/>
    </row>
    <row r="79" spans="1:9" x14ac:dyDescent="0.25">
      <c r="A79" t="s">
        <v>1136</v>
      </c>
      <c r="B79" s="3" t="s">
        <v>1137</v>
      </c>
      <c r="C79">
        <f>'underlying data'!D79</f>
        <v>5248</v>
      </c>
      <c r="D79">
        <f>IF('underlying data'!H79=0,0,'underlying data'!G79/'underlying data'!H79)</f>
        <v>1.2179383718293666</v>
      </c>
      <c r="E79">
        <f>IF('underlying data'!J79=0,0,ROUND('underlying data'!I79/'underlying data'!J79,4))</f>
        <v>0.2102</v>
      </c>
      <c r="F79" s="3">
        <f t="shared" si="4"/>
        <v>0</v>
      </c>
      <c r="G79" s="3">
        <f t="shared" si="3"/>
        <v>0</v>
      </c>
      <c r="H79" s="3"/>
      <c r="I79" s="4"/>
    </row>
    <row r="80" spans="1:9" x14ac:dyDescent="0.25">
      <c r="A80" t="s">
        <v>439</v>
      </c>
      <c r="B80" s="3" t="s">
        <v>440</v>
      </c>
      <c r="C80">
        <f>'underlying data'!D80</f>
        <v>5162</v>
      </c>
      <c r="D80">
        <f>IF('underlying data'!H80=0,0,'underlying data'!G80/'underlying data'!H80)</f>
        <v>1.3845821793091493</v>
      </c>
      <c r="E80">
        <f>IF('underlying data'!J80=0,0,ROUND('underlying data'!I80/'underlying data'!J80,4))</f>
        <v>0.13550000000000001</v>
      </c>
      <c r="F80" s="3">
        <f t="shared" si="4"/>
        <v>0</v>
      </c>
      <c r="G80" s="3">
        <f t="shared" si="3"/>
        <v>0</v>
      </c>
      <c r="H80" s="3"/>
      <c r="I80" s="4"/>
    </row>
    <row r="81" spans="1:9" x14ac:dyDescent="0.25">
      <c r="A81" t="s">
        <v>457</v>
      </c>
      <c r="B81" s="3" t="s">
        <v>458</v>
      </c>
      <c r="C81">
        <f>'underlying data'!D81</f>
        <v>5132</v>
      </c>
      <c r="D81">
        <f>IF('underlying data'!H81=0,0,'underlying data'!G81/'underlying data'!H81)</f>
        <v>1.6643192886372407</v>
      </c>
      <c r="E81">
        <f>IF('underlying data'!J81=0,0,ROUND('underlying data'!I81/'underlying data'!J81,4))</f>
        <v>8.9899999999999994E-2</v>
      </c>
      <c r="F81" s="3">
        <f t="shared" si="4"/>
        <v>0</v>
      </c>
      <c r="G81" s="3">
        <f t="shared" si="3"/>
        <v>0</v>
      </c>
      <c r="H81" s="3"/>
      <c r="I81" s="4"/>
    </row>
    <row r="82" spans="1:9" x14ac:dyDescent="0.25">
      <c r="A82" t="s">
        <v>1007</v>
      </c>
      <c r="B82" s="3" t="s">
        <v>1008</v>
      </c>
      <c r="C82">
        <f>'underlying data'!D82</f>
        <v>5120</v>
      </c>
      <c r="D82">
        <f>IF('underlying data'!H82=0,0,'underlying data'!G82/'underlying data'!H82)</f>
        <v>1.4317136874852954</v>
      </c>
      <c r="E82">
        <f>IF('underlying data'!J82=0,0,ROUND('underlying data'!I82/'underlying data'!J82,4))</f>
        <v>0.1721</v>
      </c>
      <c r="F82" s="3">
        <f t="shared" si="4"/>
        <v>0</v>
      </c>
      <c r="G82" s="3">
        <f t="shared" si="3"/>
        <v>0</v>
      </c>
      <c r="H82" s="3"/>
      <c r="I82" s="4"/>
    </row>
    <row r="83" spans="1:9" x14ac:dyDescent="0.25">
      <c r="A83" t="s">
        <v>91</v>
      </c>
      <c r="B83" s="3" t="s">
        <v>92</v>
      </c>
      <c r="C83">
        <f>'underlying data'!D83</f>
        <v>5020</v>
      </c>
      <c r="D83">
        <f>IF('underlying data'!H83=0,0,'underlying data'!G83/'underlying data'!H83)</f>
        <v>1.809849886432267</v>
      </c>
      <c r="E83">
        <f>IF('underlying data'!J83=0,0,ROUND('underlying data'!I83/'underlying data'!J83,4))</f>
        <v>0.10059999999999999</v>
      </c>
      <c r="F83" s="3">
        <f t="shared" si="4"/>
        <v>0</v>
      </c>
      <c r="G83" s="3">
        <f t="shared" si="3"/>
        <v>0</v>
      </c>
      <c r="H83" s="3"/>
      <c r="I83" s="4"/>
    </row>
    <row r="84" spans="1:9" x14ac:dyDescent="0.25">
      <c r="A84" t="s">
        <v>813</v>
      </c>
      <c r="B84" s="3" t="s">
        <v>814</v>
      </c>
      <c r="C84">
        <f>'underlying data'!D84</f>
        <v>4972</v>
      </c>
      <c r="D84">
        <f>IF('underlying data'!H84=0,0,'underlying data'!G84/'underlying data'!H84)</f>
        <v>2.2651142940105413</v>
      </c>
      <c r="E84">
        <f>IF('underlying data'!J84=0,0,ROUND('underlying data'!I84/'underlying data'!J84,4))</f>
        <v>0.1767</v>
      </c>
      <c r="F84" s="3">
        <f t="shared" si="4"/>
        <v>0</v>
      </c>
      <c r="G84" s="3">
        <f t="shared" si="3"/>
        <v>0</v>
      </c>
      <c r="H84" s="3"/>
      <c r="I84" s="4"/>
    </row>
    <row r="85" spans="1:9" x14ac:dyDescent="0.25">
      <c r="A85" t="s">
        <v>597</v>
      </c>
      <c r="B85" s="3" t="s">
        <v>598</v>
      </c>
      <c r="C85">
        <f>'underlying data'!D85</f>
        <v>4958</v>
      </c>
      <c r="D85">
        <f>IF('underlying data'!H85=0,0,'underlying data'!G85/'underlying data'!H85)</f>
        <v>1.667209159763094</v>
      </c>
      <c r="E85">
        <f>IF('underlying data'!J85=0,0,ROUND('underlying data'!I85/'underlying data'!J85,4))</f>
        <v>0.1537</v>
      </c>
      <c r="F85" s="3">
        <f t="shared" si="4"/>
        <v>0</v>
      </c>
      <c r="G85" s="3">
        <f t="shared" si="3"/>
        <v>0</v>
      </c>
      <c r="H85" s="3"/>
      <c r="I85" s="4"/>
    </row>
    <row r="86" spans="1:9" x14ac:dyDescent="0.25">
      <c r="A86" t="s">
        <v>939</v>
      </c>
      <c r="B86" s="3" t="s">
        <v>940</v>
      </c>
      <c r="C86">
        <f>'underlying data'!D86</f>
        <v>4946</v>
      </c>
      <c r="D86">
        <f>IF('underlying data'!H86=0,0,'underlying data'!G86/'underlying data'!H86)</f>
        <v>1.7442217245555949</v>
      </c>
      <c r="E86">
        <f>IF('underlying data'!J86=0,0,ROUND('underlying data'!I86/'underlying data'!J86,4))</f>
        <v>0.1169</v>
      </c>
      <c r="F86" s="3">
        <f t="shared" si="4"/>
        <v>0</v>
      </c>
      <c r="G86" s="3">
        <f t="shared" si="3"/>
        <v>0</v>
      </c>
      <c r="H86" s="3"/>
      <c r="I86" s="4"/>
    </row>
    <row r="87" spans="1:9" x14ac:dyDescent="0.25">
      <c r="A87" t="s">
        <v>659</v>
      </c>
      <c r="B87" s="3" t="s">
        <v>660</v>
      </c>
      <c r="C87">
        <f>'underlying data'!D87</f>
        <v>4819</v>
      </c>
      <c r="D87">
        <f>IF('underlying data'!H87=0,0,'underlying data'!G87/'underlying data'!H87)</f>
        <v>1.5198859521847095</v>
      </c>
      <c r="E87">
        <f>IF('underlying data'!J87=0,0,ROUND('underlying data'!I87/'underlying data'!J87,4))</f>
        <v>0.128</v>
      </c>
      <c r="F87" s="3">
        <f t="shared" si="4"/>
        <v>0</v>
      </c>
      <c r="G87" s="3">
        <f t="shared" si="3"/>
        <v>0</v>
      </c>
      <c r="H87" s="3"/>
      <c r="I87" s="4"/>
    </row>
    <row r="88" spans="1:9" x14ac:dyDescent="0.25">
      <c r="A88" t="s">
        <v>67</v>
      </c>
      <c r="B88" s="3" t="s">
        <v>68</v>
      </c>
      <c r="C88">
        <f>'underlying data'!D88</f>
        <v>4816</v>
      </c>
      <c r="D88">
        <f>IF('underlying data'!H88=0,0,'underlying data'!G88/'underlying data'!H88)</f>
        <v>1.3690854169684563</v>
      </c>
      <c r="E88">
        <f>IF('underlying data'!J88=0,0,ROUND('underlying data'!I88/'underlying data'!J88,4))</f>
        <v>0.22750000000000001</v>
      </c>
      <c r="F88" s="3">
        <f t="shared" si="4"/>
        <v>0</v>
      </c>
      <c r="G88" s="3">
        <f t="shared" si="3"/>
        <v>0</v>
      </c>
      <c r="H88" s="3"/>
      <c r="I88" s="4"/>
    </row>
    <row r="89" spans="1:9" x14ac:dyDescent="0.25">
      <c r="A89" t="s">
        <v>1156</v>
      </c>
      <c r="B89" s="3" t="s">
        <v>1157</v>
      </c>
      <c r="C89">
        <f>'underlying data'!D89</f>
        <v>4777</v>
      </c>
      <c r="D89">
        <f>IF('underlying data'!H89=0,0,'underlying data'!G89/'underlying data'!H89)</f>
        <v>1.2798125114353305</v>
      </c>
      <c r="E89">
        <f>IF('underlying data'!J89=0,0,ROUND('underlying data'!I89/'underlying data'!J89,4))</f>
        <v>0.12089999999999999</v>
      </c>
      <c r="F89" s="3">
        <f t="shared" si="4"/>
        <v>0</v>
      </c>
      <c r="G89" s="3">
        <f t="shared" si="3"/>
        <v>0</v>
      </c>
      <c r="H89" s="3"/>
      <c r="I89" s="4"/>
    </row>
    <row r="90" spans="1:9" x14ac:dyDescent="0.25">
      <c r="A90" t="s">
        <v>541</v>
      </c>
      <c r="B90" s="3" t="s">
        <v>542</v>
      </c>
      <c r="C90">
        <f>'underlying data'!D90</f>
        <v>4742</v>
      </c>
      <c r="D90">
        <f>IF('underlying data'!H90=0,0,'underlying data'!G90/'underlying data'!H90)</f>
        <v>1.8480299048157114</v>
      </c>
      <c r="E90">
        <f>IF('underlying data'!J90=0,0,ROUND('underlying data'!I90/'underlying data'!J90,4))</f>
        <v>0.30470000000000003</v>
      </c>
      <c r="F90" s="3">
        <f t="shared" si="4"/>
        <v>1</v>
      </c>
      <c r="G90" s="3">
        <f t="shared" si="3"/>
        <v>4742</v>
      </c>
      <c r="H90" s="3"/>
      <c r="I90" s="4"/>
    </row>
    <row r="91" spans="1:9" x14ac:dyDescent="0.25">
      <c r="A91" t="s">
        <v>213</v>
      </c>
      <c r="B91" s="3" t="s">
        <v>214</v>
      </c>
      <c r="C91">
        <f>'underlying data'!D91</f>
        <v>4741</v>
      </c>
      <c r="D91">
        <f>IF('underlying data'!H91=0,0,'underlying data'!G91/'underlying data'!H91)</f>
        <v>2.0935745369762357</v>
      </c>
      <c r="E91">
        <f>IF('underlying data'!J91=0,0,ROUND('underlying data'!I91/'underlying data'!J91,4))</f>
        <v>0.1953</v>
      </c>
      <c r="F91" s="3">
        <f t="shared" si="4"/>
        <v>0</v>
      </c>
      <c r="G91" s="3">
        <f t="shared" si="3"/>
        <v>0</v>
      </c>
      <c r="H91" s="3"/>
      <c r="I91" s="4"/>
    </row>
    <row r="92" spans="1:9" x14ac:dyDescent="0.25">
      <c r="A92" t="s">
        <v>1047</v>
      </c>
      <c r="B92" s="3" t="s">
        <v>1048</v>
      </c>
      <c r="C92">
        <f>'underlying data'!D92</f>
        <v>4698</v>
      </c>
      <c r="D92">
        <f>IF('underlying data'!H92=0,0,'underlying data'!G92/'underlying data'!H92)</f>
        <v>1.3007503231644708</v>
      </c>
      <c r="E92">
        <f>IF('underlying data'!J92=0,0,ROUND('underlying data'!I92/'underlying data'!J92,4))</f>
        <v>0.26169999999999999</v>
      </c>
      <c r="F92" s="3">
        <f t="shared" si="4"/>
        <v>0</v>
      </c>
      <c r="G92" s="3">
        <f t="shared" si="3"/>
        <v>0</v>
      </c>
      <c r="H92" s="3"/>
      <c r="I92" s="4"/>
    </row>
    <row r="93" spans="1:9" x14ac:dyDescent="0.25">
      <c r="A93" t="s">
        <v>19</v>
      </c>
      <c r="B93" s="3" t="s">
        <v>20</v>
      </c>
      <c r="C93">
        <f>'underlying data'!D93</f>
        <v>4378</v>
      </c>
      <c r="D93">
        <f>IF('underlying data'!H93=0,0,'underlying data'!G93/'underlying data'!H93)</f>
        <v>1.4066396605599554</v>
      </c>
      <c r="E93">
        <f>IF('underlying data'!J93=0,0,ROUND('underlying data'!I93/'underlying data'!J93,4))</f>
        <v>0.104</v>
      </c>
      <c r="F93" s="3">
        <f t="shared" si="4"/>
        <v>0</v>
      </c>
      <c r="G93" s="3">
        <f t="shared" si="3"/>
        <v>0</v>
      </c>
      <c r="H93" s="3"/>
    </row>
    <row r="94" spans="1:9" x14ac:dyDescent="0.25">
      <c r="A94" t="s">
        <v>995</v>
      </c>
      <c r="B94" s="3" t="s">
        <v>996</v>
      </c>
      <c r="C94">
        <f>'underlying data'!D94</f>
        <v>4325</v>
      </c>
      <c r="D94">
        <f>IF('underlying data'!H94=0,0,'underlying data'!G94/'underlying data'!H94)</f>
        <v>1.2592011395212854</v>
      </c>
      <c r="E94">
        <f>IF('underlying data'!J94=0,0,ROUND('underlying data'!I94/'underlying data'!J94,4))</f>
        <v>0.16539999999999999</v>
      </c>
      <c r="F94" s="3">
        <f t="shared" si="4"/>
        <v>0</v>
      </c>
      <c r="G94" s="3">
        <f t="shared" si="3"/>
        <v>0</v>
      </c>
      <c r="H94" s="3"/>
      <c r="I94" s="4"/>
    </row>
    <row r="95" spans="1:9" x14ac:dyDescent="0.25">
      <c r="A95" t="s">
        <v>1049</v>
      </c>
      <c r="B95" s="3" t="s">
        <v>1050</v>
      </c>
      <c r="C95">
        <f>'underlying data'!D95</f>
        <v>4273</v>
      </c>
      <c r="D95">
        <f>IF('underlying data'!H95=0,0,'underlying data'!G95/'underlying data'!H95)</f>
        <v>1.3547389232875342</v>
      </c>
      <c r="E95">
        <f>IF('underlying data'!J95=0,0,ROUND('underlying data'!I95/'underlying data'!J95,4))</f>
        <v>8.2400000000000001E-2</v>
      </c>
      <c r="F95" s="3">
        <f t="shared" si="4"/>
        <v>0</v>
      </c>
      <c r="G95" s="3">
        <f t="shared" si="3"/>
        <v>0</v>
      </c>
      <c r="H95" s="3"/>
      <c r="I95" s="4"/>
    </row>
    <row r="96" spans="1:9" x14ac:dyDescent="0.25">
      <c r="A96" t="s">
        <v>1108</v>
      </c>
      <c r="B96" s="3" t="s">
        <v>1109</v>
      </c>
      <c r="C96">
        <f>'underlying data'!D96</f>
        <v>4229</v>
      </c>
      <c r="D96">
        <f>IF('underlying data'!H96=0,0,'underlying data'!G96/'underlying data'!H96)</f>
        <v>1.4313415016683024</v>
      </c>
      <c r="E96">
        <f>IF('underlying data'!J96=0,0,ROUND('underlying data'!I96/'underlying data'!J96,4))</f>
        <v>0.26640000000000003</v>
      </c>
      <c r="F96" s="3">
        <f t="shared" si="4"/>
        <v>0</v>
      </c>
      <c r="G96" s="3">
        <f t="shared" si="3"/>
        <v>0</v>
      </c>
      <c r="H96" s="3"/>
      <c r="I96" s="4"/>
    </row>
    <row r="97" spans="1:9" x14ac:dyDescent="0.25">
      <c r="A97" t="s">
        <v>1043</v>
      </c>
      <c r="B97" s="3" t="s">
        <v>1044</v>
      </c>
      <c r="C97">
        <f>'underlying data'!D97</f>
        <v>4202</v>
      </c>
      <c r="D97">
        <f>IF('underlying data'!H97=0,0,'underlying data'!G97/'underlying data'!H97)</f>
        <v>1.6697429696641757</v>
      </c>
      <c r="E97">
        <f>IF('underlying data'!J97=0,0,ROUND('underlying data'!I97/'underlying data'!J97,4))</f>
        <v>0.1399</v>
      </c>
      <c r="F97" s="3">
        <f t="shared" si="4"/>
        <v>0</v>
      </c>
      <c r="G97" s="3">
        <f t="shared" si="3"/>
        <v>0</v>
      </c>
      <c r="H97" s="3"/>
      <c r="I97" s="4"/>
    </row>
    <row r="98" spans="1:9" x14ac:dyDescent="0.25">
      <c r="A98" t="s">
        <v>1226</v>
      </c>
      <c r="B98" s="3" t="s">
        <v>1227</v>
      </c>
      <c r="C98">
        <f>'underlying data'!D98</f>
        <v>4189</v>
      </c>
      <c r="D98">
        <f>IF('underlying data'!H98=0,0,'underlying data'!G98/'underlying data'!H98)</f>
        <v>1.7708990685340884</v>
      </c>
      <c r="E98">
        <f>IF('underlying data'!J98=0,0,ROUND('underlying data'!I98/'underlying data'!J98,4))</f>
        <v>0.14510000000000001</v>
      </c>
      <c r="F98" s="3">
        <f t="shared" si="4"/>
        <v>0</v>
      </c>
      <c r="G98" s="3">
        <f t="shared" si="3"/>
        <v>0</v>
      </c>
      <c r="H98" s="3"/>
      <c r="I98" s="4"/>
    </row>
    <row r="99" spans="1:9" x14ac:dyDescent="0.25">
      <c r="A99" t="s">
        <v>761</v>
      </c>
      <c r="B99" s="3" t="s">
        <v>762</v>
      </c>
      <c r="C99">
        <f>'underlying data'!D99</f>
        <v>4188</v>
      </c>
      <c r="D99">
        <f>IF('underlying data'!H99=0,0,'underlying data'!G99/'underlying data'!H99)</f>
        <v>1.3033795625349875</v>
      </c>
      <c r="E99">
        <f>IF('underlying data'!J99=0,0,ROUND('underlying data'!I99/'underlying data'!J99,4))</f>
        <v>0.12690000000000001</v>
      </c>
      <c r="F99" s="3">
        <f t="shared" si="4"/>
        <v>0</v>
      </c>
      <c r="G99" s="3">
        <f t="shared" si="3"/>
        <v>0</v>
      </c>
      <c r="H99" s="3"/>
      <c r="I99" s="4"/>
    </row>
    <row r="100" spans="1:9" x14ac:dyDescent="0.25">
      <c r="A100" t="s">
        <v>1087</v>
      </c>
      <c r="B100" s="3" t="s">
        <v>1088</v>
      </c>
      <c r="C100">
        <f>'underlying data'!D100</f>
        <v>4174</v>
      </c>
      <c r="D100">
        <f>IF('underlying data'!H100=0,0,'underlying data'!G100/'underlying data'!H100)</f>
        <v>1.4402917531810679</v>
      </c>
      <c r="E100">
        <f>IF('underlying data'!J100=0,0,ROUND('underlying data'!I100/'underlying data'!J100,4))</f>
        <v>0.1037</v>
      </c>
      <c r="F100" s="3">
        <f t="shared" si="4"/>
        <v>0</v>
      </c>
      <c r="G100" s="3">
        <f t="shared" si="3"/>
        <v>0</v>
      </c>
      <c r="H100" s="3"/>
      <c r="I100" s="4"/>
    </row>
    <row r="101" spans="1:9" x14ac:dyDescent="0.25">
      <c r="A101" t="s">
        <v>1150</v>
      </c>
      <c r="B101" s="3" t="s">
        <v>1151</v>
      </c>
      <c r="C101">
        <f>'underlying data'!D101</f>
        <v>4146</v>
      </c>
      <c r="D101">
        <f>IF('underlying data'!H101=0,0,'underlying data'!G101/'underlying data'!H101)</f>
        <v>1.6194288102226644</v>
      </c>
      <c r="E101">
        <f>IF('underlying data'!J101=0,0,ROUND('underlying data'!I101/'underlying data'!J101,4))</f>
        <v>0.3861</v>
      </c>
      <c r="F101" s="3">
        <f t="shared" si="4"/>
        <v>1</v>
      </c>
      <c r="G101" s="3">
        <f t="shared" si="3"/>
        <v>4146</v>
      </c>
      <c r="H101" s="3"/>
      <c r="I101" s="4"/>
    </row>
    <row r="102" spans="1:9" x14ac:dyDescent="0.25">
      <c r="A102" t="s">
        <v>275</v>
      </c>
      <c r="B102" s="3" t="s">
        <v>276</v>
      </c>
      <c r="C102">
        <f>'underlying data'!D102</f>
        <v>4107</v>
      </c>
      <c r="D102">
        <f>IF('underlying data'!H102=0,0,'underlying data'!G102/'underlying data'!H102)</f>
        <v>1.3410398833594999</v>
      </c>
      <c r="E102">
        <f>IF('underlying data'!J102=0,0,ROUND('underlying data'!I102/'underlying data'!J102,4))</f>
        <v>8.9200000000000002E-2</v>
      </c>
      <c r="F102" s="3">
        <f t="shared" si="4"/>
        <v>0</v>
      </c>
      <c r="G102" s="3">
        <f t="shared" si="3"/>
        <v>0</v>
      </c>
      <c r="H102" s="3"/>
      <c r="I102" s="4"/>
    </row>
    <row r="103" spans="1:9" x14ac:dyDescent="0.25">
      <c r="A103" t="s">
        <v>1222</v>
      </c>
      <c r="B103" s="3" t="s">
        <v>1223</v>
      </c>
      <c r="C103">
        <f>'underlying data'!D103</f>
        <v>4045</v>
      </c>
      <c r="D103">
        <f>IF('underlying data'!H103=0,0,'underlying data'!G103/'underlying data'!H103)</f>
        <v>1.6338488715733732</v>
      </c>
      <c r="E103">
        <f>IF('underlying data'!J103=0,0,ROUND('underlying data'!I103/'underlying data'!J103,4))</f>
        <v>2.8400000000000002E-2</v>
      </c>
      <c r="F103" s="3">
        <f t="shared" si="4"/>
        <v>0</v>
      </c>
      <c r="G103" s="3">
        <f t="shared" si="3"/>
        <v>0</v>
      </c>
      <c r="H103" s="3"/>
      <c r="I103" s="4"/>
    </row>
    <row r="104" spans="1:9" x14ac:dyDescent="0.25">
      <c r="A104" t="s">
        <v>173</v>
      </c>
      <c r="B104" s="3" t="s">
        <v>174</v>
      </c>
      <c r="C104">
        <f>'underlying data'!D104</f>
        <v>4026</v>
      </c>
      <c r="D104">
        <f>IF('underlying data'!H104=0,0,'underlying data'!G104/'underlying data'!H104)</f>
        <v>1.06204520938372</v>
      </c>
      <c r="E104">
        <f>IF('underlying data'!J104=0,0,ROUND('underlying data'!I104/'underlying data'!J104,4))</f>
        <v>8.5300000000000001E-2</v>
      </c>
      <c r="F104" s="3">
        <f t="shared" si="4"/>
        <v>0</v>
      </c>
      <c r="G104" s="3">
        <f t="shared" si="3"/>
        <v>0</v>
      </c>
      <c r="H104" s="3"/>
      <c r="I104" s="4"/>
    </row>
    <row r="105" spans="1:9" x14ac:dyDescent="0.25">
      <c r="A105" t="s">
        <v>651</v>
      </c>
      <c r="B105" s="3" t="s">
        <v>652</v>
      </c>
      <c r="C105">
        <f>'underlying data'!D105</f>
        <v>3871</v>
      </c>
      <c r="D105">
        <f>IF('underlying data'!H105=0,0,'underlying data'!G105/'underlying data'!H105)</f>
        <v>1.1783512549106883</v>
      </c>
      <c r="E105">
        <f>IF('underlying data'!J105=0,0,ROUND('underlying data'!I105/'underlying data'!J105,4))</f>
        <v>0.15590000000000001</v>
      </c>
      <c r="F105" s="3">
        <f t="shared" si="4"/>
        <v>0</v>
      </c>
      <c r="G105" s="3">
        <f t="shared" si="3"/>
        <v>0</v>
      </c>
      <c r="H105" s="3"/>
      <c r="I105" s="4"/>
    </row>
    <row r="106" spans="1:9" x14ac:dyDescent="0.25">
      <c r="A106" t="s">
        <v>83</v>
      </c>
      <c r="B106" s="3" t="s">
        <v>84</v>
      </c>
      <c r="C106">
        <f>'underlying data'!D106</f>
        <v>3844</v>
      </c>
      <c r="D106">
        <f>IF('underlying data'!H106=0,0,'underlying data'!G106/'underlying data'!H106)</f>
        <v>1.3420192671307067</v>
      </c>
      <c r="E106">
        <f>IF('underlying data'!J106=0,0,ROUND('underlying data'!I106/'underlying data'!J106,4))</f>
        <v>0.2351</v>
      </c>
      <c r="F106" s="3">
        <f t="shared" si="4"/>
        <v>0</v>
      </c>
      <c r="G106" s="3">
        <f t="shared" si="3"/>
        <v>0</v>
      </c>
      <c r="H106" s="3"/>
      <c r="I106" s="4"/>
    </row>
    <row r="107" spans="1:9" x14ac:dyDescent="0.25">
      <c r="A107" t="s">
        <v>1130</v>
      </c>
      <c r="B107" s="3" t="s">
        <v>1131</v>
      </c>
      <c r="C107">
        <f>'underlying data'!D107</f>
        <v>3792</v>
      </c>
      <c r="D107">
        <f>IF('underlying data'!H107=0,0,'underlying data'!G107/'underlying data'!H107)</f>
        <v>1.3734008756160345</v>
      </c>
      <c r="E107">
        <f>IF('underlying data'!J107=0,0,ROUND('underlying data'!I107/'underlying data'!J107,4))</f>
        <v>0.109</v>
      </c>
      <c r="F107" s="3">
        <f t="shared" si="4"/>
        <v>0</v>
      </c>
      <c r="G107" s="3">
        <f t="shared" si="3"/>
        <v>0</v>
      </c>
      <c r="H107" s="3"/>
      <c r="I107" s="4"/>
    </row>
    <row r="108" spans="1:9" x14ac:dyDescent="0.25">
      <c r="A108" t="s">
        <v>1053</v>
      </c>
      <c r="B108" s="3" t="s">
        <v>1054</v>
      </c>
      <c r="C108">
        <f>'underlying data'!D108</f>
        <v>3767</v>
      </c>
      <c r="D108">
        <f>IF('underlying data'!H108=0,0,'underlying data'!G108/'underlying data'!H108)</f>
        <v>1.1216922824238271</v>
      </c>
      <c r="E108">
        <f>IF('underlying data'!J108=0,0,ROUND('underlying data'!I108/'underlying data'!J108,4))</f>
        <v>6.1699999999999998E-2</v>
      </c>
      <c r="F108" s="3">
        <f t="shared" si="4"/>
        <v>0</v>
      </c>
      <c r="G108" s="3">
        <f t="shared" si="3"/>
        <v>0</v>
      </c>
      <c r="H108" s="3"/>
      <c r="I108" s="4"/>
    </row>
    <row r="109" spans="1:9" x14ac:dyDescent="0.25">
      <c r="A109" t="s">
        <v>149</v>
      </c>
      <c r="B109" s="3" t="s">
        <v>150</v>
      </c>
      <c r="C109">
        <f>'underlying data'!D109</f>
        <v>3626</v>
      </c>
      <c r="D109">
        <f>IF('underlying data'!H109=0,0,'underlying data'!G109/'underlying data'!H109)</f>
        <v>1.4279014897551856</v>
      </c>
      <c r="E109">
        <f>IF('underlying data'!J109=0,0,ROUND('underlying data'!I109/'underlying data'!J109,4))</f>
        <v>0.13009999999999999</v>
      </c>
      <c r="F109" s="3">
        <f t="shared" si="4"/>
        <v>0</v>
      </c>
      <c r="G109" s="3">
        <f t="shared" si="3"/>
        <v>0</v>
      </c>
      <c r="H109" s="3"/>
      <c r="I109" s="4"/>
    </row>
    <row r="110" spans="1:9" x14ac:dyDescent="0.25">
      <c r="A110" t="s">
        <v>167</v>
      </c>
      <c r="B110" s="3" t="s">
        <v>168</v>
      </c>
      <c r="C110">
        <f>'underlying data'!D110</f>
        <v>3515</v>
      </c>
      <c r="D110">
        <f>IF('underlying data'!H110=0,0,'underlying data'!G110/'underlying data'!H110)</f>
        <v>1.3478091490225221</v>
      </c>
      <c r="E110">
        <f>IF('underlying data'!J110=0,0,ROUND('underlying data'!I110/'underlying data'!J110,4))</f>
        <v>0.32390000000000002</v>
      </c>
      <c r="F110" s="3">
        <f t="shared" si="4"/>
        <v>0</v>
      </c>
      <c r="G110" s="3">
        <f t="shared" si="3"/>
        <v>0</v>
      </c>
      <c r="H110" s="3"/>
      <c r="I110" s="4"/>
    </row>
    <row r="111" spans="1:9" x14ac:dyDescent="0.25">
      <c r="A111" t="s">
        <v>335</v>
      </c>
      <c r="B111" s="3" t="s">
        <v>336</v>
      </c>
      <c r="C111">
        <f>'underlying data'!D111</f>
        <v>3463</v>
      </c>
      <c r="D111">
        <f>IF('underlying data'!H111=0,0,'underlying data'!G111/'underlying data'!H111)</f>
        <v>1.398097630693208</v>
      </c>
      <c r="E111">
        <f>IF('underlying data'!J111=0,0,ROUND('underlying data'!I111/'underlying data'!J111,4))</f>
        <v>0.16070000000000001</v>
      </c>
      <c r="F111" s="3">
        <f t="shared" si="4"/>
        <v>0</v>
      </c>
      <c r="G111" s="3">
        <f t="shared" si="3"/>
        <v>0</v>
      </c>
      <c r="H111" s="3"/>
      <c r="I111" s="4"/>
    </row>
    <row r="112" spans="1:9" x14ac:dyDescent="0.25">
      <c r="A112" t="s">
        <v>231</v>
      </c>
      <c r="B112" s="3" t="s">
        <v>232</v>
      </c>
      <c r="C112">
        <f>'underlying data'!D112</f>
        <v>3364</v>
      </c>
      <c r="D112">
        <f>IF('underlying data'!H112=0,0,'underlying data'!G112/'underlying data'!H112)</f>
        <v>2.1177360107723051</v>
      </c>
      <c r="E112">
        <f>IF('underlying data'!J112=0,0,ROUND('underlying data'!I112/'underlying data'!J112,4))</f>
        <v>0.16550000000000001</v>
      </c>
      <c r="F112" s="3">
        <f t="shared" si="4"/>
        <v>0</v>
      </c>
      <c r="G112" s="3">
        <f t="shared" si="3"/>
        <v>0</v>
      </c>
      <c r="H112" s="3"/>
      <c r="I112" s="4"/>
    </row>
    <row r="113" spans="1:9" x14ac:dyDescent="0.25">
      <c r="A113" t="s">
        <v>471</v>
      </c>
      <c r="B113" s="3" t="s">
        <v>472</v>
      </c>
      <c r="C113">
        <f>'underlying data'!D113</f>
        <v>3359</v>
      </c>
      <c r="D113">
        <f>IF('underlying data'!H113=0,0,'underlying data'!G113/'underlying data'!H113)</f>
        <v>1.4489392559936434</v>
      </c>
      <c r="E113">
        <f>IF('underlying data'!J113=0,0,ROUND('underlying data'!I113/'underlying data'!J113,4))</f>
        <v>0.1211</v>
      </c>
      <c r="F113" s="3">
        <f t="shared" si="4"/>
        <v>0</v>
      </c>
      <c r="G113" s="3">
        <f t="shared" si="3"/>
        <v>0</v>
      </c>
      <c r="H113" s="3"/>
      <c r="I113" s="4"/>
    </row>
    <row r="114" spans="1:9" x14ac:dyDescent="0.25">
      <c r="A114" t="s">
        <v>239</v>
      </c>
      <c r="B114" s="3" t="s">
        <v>240</v>
      </c>
      <c r="C114">
        <f>'underlying data'!D114</f>
        <v>3305</v>
      </c>
      <c r="D114">
        <f>IF('underlying data'!H114=0,0,'underlying data'!G114/'underlying data'!H114)</f>
        <v>1.736879749120209</v>
      </c>
      <c r="E114">
        <f>IF('underlying data'!J114=0,0,ROUND('underlying data'!I114/'underlying data'!J114,4))</f>
        <v>0.2107</v>
      </c>
      <c r="F114" s="3">
        <f t="shared" si="4"/>
        <v>1</v>
      </c>
      <c r="G114" s="3">
        <f t="shared" si="3"/>
        <v>3305</v>
      </c>
      <c r="H114" s="3"/>
      <c r="I114" s="4"/>
    </row>
    <row r="115" spans="1:9" x14ac:dyDescent="0.25">
      <c r="A115" t="s">
        <v>351</v>
      </c>
      <c r="B115" s="3" t="s">
        <v>352</v>
      </c>
      <c r="C115">
        <f>'underlying data'!D115</f>
        <v>3302</v>
      </c>
      <c r="D115">
        <f>IF('underlying data'!H115=0,0,'underlying data'!G115/'underlying data'!H115)</f>
        <v>1.2982341355701457</v>
      </c>
      <c r="E115">
        <f>IF('underlying data'!J115=0,0,ROUND('underlying data'!I115/'underlying data'!J115,4))</f>
        <v>0.1129</v>
      </c>
      <c r="F115" s="3">
        <f t="shared" si="4"/>
        <v>0</v>
      </c>
      <c r="G115" s="3">
        <f t="shared" si="3"/>
        <v>0</v>
      </c>
      <c r="H115" s="3"/>
      <c r="I115" s="4"/>
    </row>
    <row r="116" spans="1:9" x14ac:dyDescent="0.25">
      <c r="A116" t="s">
        <v>1037</v>
      </c>
      <c r="B116" s="3" t="s">
        <v>1038</v>
      </c>
      <c r="C116">
        <f>'underlying data'!D116</f>
        <v>3234</v>
      </c>
      <c r="D116">
        <f>IF('underlying data'!H116=0,0,'underlying data'!G116/'underlying data'!H116)</f>
        <v>0.63693063768535674</v>
      </c>
      <c r="E116">
        <f>IF('underlying data'!J116=0,0,ROUND('underlying data'!I116/'underlying data'!J116,4))</f>
        <v>0.30359999999999998</v>
      </c>
      <c r="F116" s="3">
        <f t="shared" si="4"/>
        <v>0</v>
      </c>
      <c r="G116" s="3">
        <f t="shared" si="3"/>
        <v>0</v>
      </c>
      <c r="H116" s="3"/>
      <c r="I116" s="4"/>
    </row>
    <row r="117" spans="1:9" x14ac:dyDescent="0.25">
      <c r="A117" t="s">
        <v>997</v>
      </c>
      <c r="B117" s="3" t="s">
        <v>998</v>
      </c>
      <c r="C117">
        <f>'underlying data'!D117</f>
        <v>3073</v>
      </c>
      <c r="D117">
        <f>IF('underlying data'!H117=0,0,'underlying data'!G117/'underlying data'!H117)</f>
        <v>0.81912545524297475</v>
      </c>
      <c r="E117">
        <f>IF('underlying data'!J117=0,0,ROUND('underlying data'!I117/'underlying data'!J117,4))</f>
        <v>0.35720000000000002</v>
      </c>
      <c r="F117" s="3">
        <f t="shared" si="4"/>
        <v>0</v>
      </c>
      <c r="G117" s="3">
        <f t="shared" si="3"/>
        <v>0</v>
      </c>
      <c r="H117" s="3"/>
      <c r="I117" s="4"/>
    </row>
    <row r="118" spans="1:9" x14ac:dyDescent="0.25">
      <c r="A118" t="s">
        <v>465</v>
      </c>
      <c r="B118" s="3" t="s">
        <v>466</v>
      </c>
      <c r="C118">
        <f>'underlying data'!D118</f>
        <v>3004</v>
      </c>
      <c r="D118">
        <f>IF('underlying data'!H118=0,0,'underlying data'!G118/'underlying data'!H118)</f>
        <v>2.0408792820832713</v>
      </c>
      <c r="E118">
        <f>IF('underlying data'!J118=0,0,ROUND('underlying data'!I118/'underlying data'!J118,4))</f>
        <v>0.15359999999999999</v>
      </c>
      <c r="F118" s="3">
        <f t="shared" si="4"/>
        <v>0</v>
      </c>
      <c r="G118" s="3">
        <f t="shared" si="3"/>
        <v>0</v>
      </c>
      <c r="H118" s="3"/>
      <c r="I118" s="4"/>
    </row>
    <row r="119" spans="1:9" x14ac:dyDescent="0.25">
      <c r="A119" t="s">
        <v>483</v>
      </c>
      <c r="B119" s="3" t="s">
        <v>484</v>
      </c>
      <c r="C119">
        <f>'underlying data'!D119</f>
        <v>2979</v>
      </c>
      <c r="D119">
        <f>IF('underlying data'!H119=0,0,'underlying data'!G119/'underlying data'!H119)</f>
        <v>1.8975919883483061</v>
      </c>
      <c r="E119">
        <f>IF('underlying data'!J119=0,0,ROUND('underlying data'!I119/'underlying data'!J119,4))</f>
        <v>0.13120000000000001</v>
      </c>
      <c r="F119" s="3">
        <f t="shared" si="4"/>
        <v>0</v>
      </c>
      <c r="G119" s="3">
        <f t="shared" si="3"/>
        <v>0</v>
      </c>
      <c r="H119" s="3"/>
      <c r="I119" s="4"/>
    </row>
    <row r="120" spans="1:9" x14ac:dyDescent="0.25">
      <c r="A120" t="s">
        <v>269</v>
      </c>
      <c r="B120" s="3" t="s">
        <v>270</v>
      </c>
      <c r="C120">
        <f>'underlying data'!D120</f>
        <v>2957</v>
      </c>
      <c r="D120">
        <f>IF('underlying data'!H120=0,0,'underlying data'!G120/'underlying data'!H120)</f>
        <v>1.5620991864442137</v>
      </c>
      <c r="E120">
        <f>IF('underlying data'!J120=0,0,ROUND('underlying data'!I120/'underlying data'!J120,4))</f>
        <v>0.25979999999999998</v>
      </c>
      <c r="F120" s="3">
        <f t="shared" si="4"/>
        <v>1</v>
      </c>
      <c r="G120" s="3">
        <f t="shared" si="3"/>
        <v>2957</v>
      </c>
      <c r="H120" s="3"/>
      <c r="I120" s="4"/>
    </row>
    <row r="121" spans="1:9" x14ac:dyDescent="0.25">
      <c r="A121" t="s">
        <v>73</v>
      </c>
      <c r="B121" s="3" t="s">
        <v>74</v>
      </c>
      <c r="C121">
        <f>'underlying data'!D121</f>
        <v>2956</v>
      </c>
      <c r="D121">
        <f>IF('underlying data'!H121=0,0,'underlying data'!G121/'underlying data'!H121)</f>
        <v>1.3728020013245139</v>
      </c>
      <c r="E121">
        <f>IF('underlying data'!J121=0,0,ROUND('underlying data'!I121/'underlying data'!J121,4))</f>
        <v>0.12330000000000001</v>
      </c>
      <c r="F121" s="3">
        <f t="shared" si="4"/>
        <v>0</v>
      </c>
      <c r="G121" s="3">
        <f t="shared" si="3"/>
        <v>0</v>
      </c>
      <c r="H121" s="3"/>
      <c r="I121" s="4"/>
    </row>
    <row r="122" spans="1:9" x14ac:dyDescent="0.25">
      <c r="A122" t="s">
        <v>171</v>
      </c>
      <c r="B122" s="3" t="s">
        <v>172</v>
      </c>
      <c r="C122">
        <f>'underlying data'!D122</f>
        <v>2944</v>
      </c>
      <c r="D122">
        <f>IF('underlying data'!H122=0,0,'underlying data'!G122/'underlying data'!H122)</f>
        <v>1.2695878895772548</v>
      </c>
      <c r="E122">
        <f>IF('underlying data'!J122=0,0,ROUND('underlying data'!I122/'underlying data'!J122,4))</f>
        <v>0.1462</v>
      </c>
      <c r="F122" s="3">
        <f t="shared" si="4"/>
        <v>0</v>
      </c>
      <c r="G122" s="3">
        <f t="shared" si="3"/>
        <v>0</v>
      </c>
      <c r="H122" s="3"/>
      <c r="I122" s="4"/>
    </row>
    <row r="123" spans="1:9" x14ac:dyDescent="0.25">
      <c r="A123" t="s">
        <v>655</v>
      </c>
      <c r="B123" s="3" t="s">
        <v>656</v>
      </c>
      <c r="C123">
        <f>'underlying data'!D123</f>
        <v>2931</v>
      </c>
      <c r="D123">
        <f>IF('underlying data'!H123=0,0,'underlying data'!G123/'underlying data'!H123)</f>
        <v>1.3996844340348649</v>
      </c>
      <c r="E123">
        <f>IF('underlying data'!J123=0,0,ROUND('underlying data'!I123/'underlying data'!J123,4))</f>
        <v>0.2762</v>
      </c>
      <c r="F123" s="3">
        <f t="shared" si="4"/>
        <v>0</v>
      </c>
      <c r="G123" s="3">
        <f t="shared" si="3"/>
        <v>0</v>
      </c>
      <c r="H123" s="3"/>
      <c r="I123" s="4"/>
    </row>
    <row r="124" spans="1:9" x14ac:dyDescent="0.25">
      <c r="A124" t="s">
        <v>181</v>
      </c>
      <c r="B124" s="3" t="s">
        <v>182</v>
      </c>
      <c r="C124">
        <f>'underlying data'!D124</f>
        <v>2916</v>
      </c>
      <c r="D124">
        <f>IF('underlying data'!H124=0,0,'underlying data'!G124/'underlying data'!H124)</f>
        <v>1.1653013950358464</v>
      </c>
      <c r="E124">
        <f>IF('underlying data'!J124=0,0,ROUND('underlying data'!I124/'underlying data'!J124,4))</f>
        <v>0.17829999999999999</v>
      </c>
      <c r="F124" s="3">
        <f t="shared" si="4"/>
        <v>0</v>
      </c>
      <c r="G124" s="3">
        <f t="shared" si="3"/>
        <v>0</v>
      </c>
      <c r="H124" s="3"/>
      <c r="I124" s="4"/>
    </row>
    <row r="125" spans="1:9" x14ac:dyDescent="0.25">
      <c r="A125" t="s">
        <v>767</v>
      </c>
      <c r="B125" s="3" t="s">
        <v>768</v>
      </c>
      <c r="C125">
        <f>'underlying data'!D125</f>
        <v>2913</v>
      </c>
      <c r="D125">
        <f>IF('underlying data'!H125=0,0,'underlying data'!G125/'underlying data'!H125)</f>
        <v>1.5735842228944374</v>
      </c>
      <c r="E125">
        <f>IF('underlying data'!J125=0,0,ROUND('underlying data'!I125/'underlying data'!J125,4))</f>
        <v>0.13450000000000001</v>
      </c>
      <c r="F125" s="3">
        <f t="shared" si="4"/>
        <v>0</v>
      </c>
      <c r="G125" s="3">
        <f t="shared" si="3"/>
        <v>0</v>
      </c>
      <c r="H125" s="3"/>
      <c r="I125" s="4"/>
    </row>
    <row r="126" spans="1:9" x14ac:dyDescent="0.25">
      <c r="A126" t="s">
        <v>279</v>
      </c>
      <c r="B126" s="3" t="s">
        <v>280</v>
      </c>
      <c r="C126">
        <f>'underlying data'!D126</f>
        <v>2866</v>
      </c>
      <c r="D126">
        <f>IF('underlying data'!H126=0,0,'underlying data'!G126/'underlying data'!H126)</f>
        <v>1.5076314770142414</v>
      </c>
      <c r="E126">
        <f>IF('underlying data'!J126=0,0,ROUND('underlying data'!I126/'underlying data'!J126,4))</f>
        <v>0.23469999999999999</v>
      </c>
      <c r="F126" s="3">
        <f t="shared" si="4"/>
        <v>0</v>
      </c>
      <c r="G126" s="3">
        <f t="shared" si="3"/>
        <v>0</v>
      </c>
      <c r="H126" s="3"/>
      <c r="I126" s="4"/>
    </row>
    <row r="127" spans="1:9" x14ac:dyDescent="0.25">
      <c r="A127" t="s">
        <v>411</v>
      </c>
      <c r="B127" s="3" t="s">
        <v>412</v>
      </c>
      <c r="C127">
        <f>'underlying data'!D127</f>
        <v>2808</v>
      </c>
      <c r="D127">
        <f>IF('underlying data'!H127=0,0,'underlying data'!G127/'underlying data'!H127)</f>
        <v>1.7818280209480366</v>
      </c>
      <c r="E127">
        <f>IF('underlying data'!J127=0,0,ROUND('underlying data'!I127/'underlying data'!J127,4))</f>
        <v>0.19670000000000001</v>
      </c>
      <c r="F127" s="3">
        <f t="shared" si="4"/>
        <v>0</v>
      </c>
      <c r="G127" s="3">
        <f t="shared" si="3"/>
        <v>0</v>
      </c>
      <c r="H127" s="3"/>
      <c r="I127" s="4"/>
    </row>
    <row r="128" spans="1:9" x14ac:dyDescent="0.25">
      <c r="A128" t="s">
        <v>1166</v>
      </c>
      <c r="B128" s="3" t="s">
        <v>1167</v>
      </c>
      <c r="C128">
        <f>'underlying data'!D128</f>
        <v>2756</v>
      </c>
      <c r="D128">
        <f>IF('underlying data'!H128=0,0,'underlying data'!G128/'underlying data'!H128)</f>
        <v>1.0839469958701722</v>
      </c>
      <c r="E128">
        <f>IF('underlying data'!J128=0,0,ROUND('underlying data'!I128/'underlying data'!J128,4))</f>
        <v>0.23380000000000001</v>
      </c>
      <c r="F128" s="3">
        <f t="shared" si="4"/>
        <v>0</v>
      </c>
      <c r="G128" s="3">
        <f t="shared" si="3"/>
        <v>0</v>
      </c>
      <c r="H128" s="3"/>
      <c r="I128" s="4"/>
    </row>
    <row r="129" spans="1:9" x14ac:dyDescent="0.25">
      <c r="A129" t="s">
        <v>807</v>
      </c>
      <c r="B129" s="3" t="s">
        <v>808</v>
      </c>
      <c r="C129">
        <f>'underlying data'!D129</f>
        <v>2729</v>
      </c>
      <c r="D129">
        <f>IF('underlying data'!H129=0,0,'underlying data'!G129/'underlying data'!H129)</f>
        <v>1.2745414663429235</v>
      </c>
      <c r="E129">
        <f>IF('underlying data'!J129=0,0,ROUND('underlying data'!I129/'underlying data'!J129,4))</f>
        <v>4.1599999999999998E-2</v>
      </c>
      <c r="F129" s="3">
        <f t="shared" si="4"/>
        <v>0</v>
      </c>
      <c r="G129" s="3">
        <f t="shared" si="3"/>
        <v>0</v>
      </c>
      <c r="H129" s="3"/>
      <c r="I129" s="4"/>
    </row>
    <row r="130" spans="1:9" x14ac:dyDescent="0.25">
      <c r="A130" t="s">
        <v>631</v>
      </c>
      <c r="B130" s="3" t="s">
        <v>632</v>
      </c>
      <c r="C130">
        <f>'underlying data'!D130</f>
        <v>2712</v>
      </c>
      <c r="D130">
        <f>IF('underlying data'!H130=0,0,'underlying data'!G130/'underlying data'!H130)</f>
        <v>1.1743212372988125</v>
      </c>
      <c r="E130">
        <f>IF('underlying data'!J130=0,0,ROUND('underlying data'!I130/'underlying data'!J130,4))</f>
        <v>7.5300000000000006E-2</v>
      </c>
      <c r="F130" s="3">
        <f t="shared" si="4"/>
        <v>0</v>
      </c>
      <c r="G130" s="3">
        <f t="shared" si="3"/>
        <v>0</v>
      </c>
      <c r="H130" s="3"/>
      <c r="I130" s="4"/>
    </row>
    <row r="131" spans="1:9" x14ac:dyDescent="0.25">
      <c r="A131" t="s">
        <v>1240</v>
      </c>
      <c r="B131" s="3" t="s">
        <v>1241</v>
      </c>
      <c r="C131">
        <f>'underlying data'!D131</f>
        <v>2703</v>
      </c>
      <c r="D131">
        <f>IF('underlying data'!H131=0,0,'underlying data'!G131/'underlying data'!H131)</f>
        <v>2.2536251551430642</v>
      </c>
      <c r="E131">
        <f>IF('underlying data'!J131=0,0,ROUND('underlying data'!I131/'underlying data'!J131,4))</f>
        <v>7.6600000000000001E-2</v>
      </c>
      <c r="F131" s="3">
        <f t="shared" si="4"/>
        <v>0</v>
      </c>
      <c r="G131" s="3">
        <f t="shared" ref="G131:G194" si="5">F131*C131</f>
        <v>0</v>
      </c>
      <c r="H131" s="3"/>
      <c r="I131" s="4"/>
    </row>
    <row r="132" spans="1:9" x14ac:dyDescent="0.25">
      <c r="A132" t="s">
        <v>375</v>
      </c>
      <c r="B132" s="3" t="s">
        <v>376</v>
      </c>
      <c r="C132">
        <f>'underlying data'!D132</f>
        <v>2699</v>
      </c>
      <c r="D132">
        <f>IF('underlying data'!H132=0,0,'underlying data'!G132/'underlying data'!H132)</f>
        <v>1.0276885516732803</v>
      </c>
      <c r="E132">
        <f>IF('underlying data'!J132=0,0,ROUND('underlying data'!I132/'underlying data'!J132,4))</f>
        <v>5.5199999999999999E-2</v>
      </c>
      <c r="F132" s="3">
        <f t="shared" si="4"/>
        <v>0</v>
      </c>
      <c r="G132" s="3">
        <f t="shared" si="5"/>
        <v>0</v>
      </c>
      <c r="H132" s="3"/>
      <c r="I132" s="4"/>
    </row>
    <row r="133" spans="1:9" x14ac:dyDescent="0.25">
      <c r="A133" t="s">
        <v>879</v>
      </c>
      <c r="B133" s="3" t="s">
        <v>880</v>
      </c>
      <c r="C133">
        <f>'underlying data'!D133</f>
        <v>2694</v>
      </c>
      <c r="D133">
        <f>IF('underlying data'!H133=0,0,'underlying data'!G133/'underlying data'!H133)</f>
        <v>2.4679977037930327</v>
      </c>
      <c r="E133">
        <f>IF('underlying data'!J133=0,0,ROUND('underlying data'!I133/'underlying data'!J133,4))</f>
        <v>0.13880000000000001</v>
      </c>
      <c r="F133" s="3">
        <f t="shared" si="4"/>
        <v>0</v>
      </c>
      <c r="G133" s="3">
        <f t="shared" si="5"/>
        <v>0</v>
      </c>
      <c r="H133" s="3"/>
      <c r="I133" s="4"/>
    </row>
    <row r="134" spans="1:9" x14ac:dyDescent="0.25">
      <c r="A134" t="s">
        <v>151</v>
      </c>
      <c r="B134" s="3" t="s">
        <v>152</v>
      </c>
      <c r="C134">
        <f>'underlying data'!D134</f>
        <v>2679</v>
      </c>
      <c r="D134">
        <f>IF('underlying data'!H134=0,0,'underlying data'!G134/'underlying data'!H134)</f>
        <v>1.4027629718692436</v>
      </c>
      <c r="E134">
        <f>IF('underlying data'!J134=0,0,ROUND('underlying data'!I134/'underlying data'!J134,4))</f>
        <v>0.3145</v>
      </c>
      <c r="F134" s="3">
        <f t="shared" si="4"/>
        <v>0</v>
      </c>
      <c r="G134" s="3">
        <f t="shared" si="5"/>
        <v>0</v>
      </c>
      <c r="H134" s="3"/>
      <c r="I134" s="4"/>
    </row>
    <row r="135" spans="1:9" x14ac:dyDescent="0.25">
      <c r="A135" t="s">
        <v>903</v>
      </c>
      <c r="B135" s="3" t="s">
        <v>904</v>
      </c>
      <c r="C135">
        <f>'underlying data'!D135</f>
        <v>2676</v>
      </c>
      <c r="D135">
        <f>IF('underlying data'!H135=0,0,'underlying data'!G135/'underlying data'!H135)</f>
        <v>1.0456101876927897</v>
      </c>
      <c r="E135">
        <f>IF('underlying data'!J135=0,0,ROUND('underlying data'!I135/'underlying data'!J135,4))</f>
        <v>8.1299999999999997E-2</v>
      </c>
      <c r="F135" s="3">
        <f t="shared" si="4"/>
        <v>0</v>
      </c>
      <c r="G135" s="3">
        <f t="shared" si="5"/>
        <v>0</v>
      </c>
      <c r="H135" s="3"/>
      <c r="I135" s="4"/>
    </row>
    <row r="136" spans="1:9" x14ac:dyDescent="0.25">
      <c r="A136" t="s">
        <v>1067</v>
      </c>
      <c r="B136" s="3" t="s">
        <v>1068</v>
      </c>
      <c r="C136">
        <f>'underlying data'!D136</f>
        <v>2607</v>
      </c>
      <c r="D136">
        <f>IF('underlying data'!H136=0,0,'underlying data'!G136/'underlying data'!H136)</f>
        <v>1.9731748360730477</v>
      </c>
      <c r="E136">
        <f>IF('underlying data'!J136=0,0,ROUND('underlying data'!I136/'underlying data'!J136,4))</f>
        <v>0.1137</v>
      </c>
      <c r="F136" s="3">
        <f t="shared" si="4"/>
        <v>0</v>
      </c>
      <c r="G136" s="3">
        <f t="shared" si="5"/>
        <v>0</v>
      </c>
      <c r="H136" s="3"/>
      <c r="I136" s="4"/>
    </row>
    <row r="137" spans="1:9" x14ac:dyDescent="0.25">
      <c r="A137" t="s">
        <v>1206</v>
      </c>
      <c r="B137" s="3" t="s">
        <v>1207</v>
      </c>
      <c r="C137">
        <f>'underlying data'!D137</f>
        <v>2603</v>
      </c>
      <c r="D137">
        <f>IF('underlying data'!H137=0,0,'underlying data'!G137/'underlying data'!H137)</f>
        <v>1.5519757554354647</v>
      </c>
      <c r="E137">
        <f>IF('underlying data'!J137=0,0,ROUND('underlying data'!I137/'underlying data'!J137,4))</f>
        <v>0.1704</v>
      </c>
      <c r="F137" s="3">
        <f t="shared" si="4"/>
        <v>0</v>
      </c>
      <c r="G137" s="3">
        <f t="shared" si="5"/>
        <v>0</v>
      </c>
      <c r="H137" s="3"/>
      <c r="I137" s="4"/>
    </row>
    <row r="138" spans="1:9" x14ac:dyDescent="0.25">
      <c r="A138" t="s">
        <v>835</v>
      </c>
      <c r="B138" s="3" t="s">
        <v>836</v>
      </c>
      <c r="C138">
        <f>'underlying data'!D138</f>
        <v>2592</v>
      </c>
      <c r="D138">
        <f>IF('underlying data'!H138=0,0,'underlying data'!G138/'underlying data'!H138)</f>
        <v>2.5877940252396869</v>
      </c>
      <c r="E138">
        <f>IF('underlying data'!J138=0,0,ROUND('underlying data'!I138/'underlying data'!J138,4))</f>
        <v>0.2712</v>
      </c>
      <c r="F138" s="3">
        <f t="shared" si="4"/>
        <v>1</v>
      </c>
      <c r="G138" s="3">
        <f t="shared" si="5"/>
        <v>2592</v>
      </c>
      <c r="H138" s="3"/>
      <c r="I138" s="4"/>
    </row>
    <row r="139" spans="1:9" x14ac:dyDescent="0.25">
      <c r="A139" t="s">
        <v>141</v>
      </c>
      <c r="B139" s="3" t="s">
        <v>142</v>
      </c>
      <c r="C139">
        <f>'underlying data'!D139</f>
        <v>2587</v>
      </c>
      <c r="D139">
        <f>IF('underlying data'!H139=0,0,'underlying data'!G139/'underlying data'!H139)</f>
        <v>1.4970893545614636</v>
      </c>
      <c r="E139">
        <f>IF('underlying data'!J139=0,0,ROUND('underlying data'!I139/'underlying data'!J139,4))</f>
        <v>0.24809999999999999</v>
      </c>
      <c r="F139" s="3">
        <f t="shared" si="4"/>
        <v>0</v>
      </c>
      <c r="G139" s="3">
        <f t="shared" si="5"/>
        <v>0</v>
      </c>
      <c r="H139" s="3"/>
      <c r="I139" s="4"/>
    </row>
    <row r="140" spans="1:9" x14ac:dyDescent="0.25">
      <c r="A140" t="s">
        <v>515</v>
      </c>
      <c r="B140" s="3" t="s">
        <v>516</v>
      </c>
      <c r="C140">
        <f>'underlying data'!D140</f>
        <v>2576</v>
      </c>
      <c r="D140">
        <f>IF('underlying data'!H140=0,0,'underlying data'!G140/'underlying data'!H140)</f>
        <v>1.1064598156518963</v>
      </c>
      <c r="E140">
        <f>IF('underlying data'!J140=0,0,ROUND('underlying data'!I140/'underlying data'!J140,4))</f>
        <v>3.2000000000000001E-2</v>
      </c>
      <c r="F140" s="3">
        <f t="shared" ref="F140:F203" si="6">IF(AND(C140&gt;=$C$2,D140&gt;=$D$2,E140&gt;=$E$2),1,0)</f>
        <v>0</v>
      </c>
      <c r="G140" s="3">
        <f t="shared" si="5"/>
        <v>0</v>
      </c>
      <c r="H140" s="3"/>
      <c r="I140" s="4"/>
    </row>
    <row r="141" spans="1:9" x14ac:dyDescent="0.25">
      <c r="A141" t="s">
        <v>871</v>
      </c>
      <c r="B141" s="3" t="s">
        <v>872</v>
      </c>
      <c r="C141">
        <f>'underlying data'!D141</f>
        <v>2565</v>
      </c>
      <c r="D141">
        <f>IF('underlying data'!H141=0,0,'underlying data'!G141/'underlying data'!H141)</f>
        <v>2.1424688671152077</v>
      </c>
      <c r="E141">
        <f>IF('underlying data'!J141=0,0,ROUND('underlying data'!I141/'underlying data'!J141,4))</f>
        <v>0.31059999999999999</v>
      </c>
      <c r="F141" s="3">
        <f t="shared" si="6"/>
        <v>1</v>
      </c>
      <c r="G141" s="3">
        <f t="shared" si="5"/>
        <v>2565</v>
      </c>
      <c r="H141" s="3"/>
      <c r="I141" s="4"/>
    </row>
    <row r="142" spans="1:9" x14ac:dyDescent="0.25">
      <c r="A142" t="s">
        <v>689</v>
      </c>
      <c r="B142" s="3" t="s">
        <v>690</v>
      </c>
      <c r="C142">
        <f>'underlying data'!D142</f>
        <v>2545</v>
      </c>
      <c r="D142">
        <f>IF('underlying data'!H142=0,0,'underlying data'!G142/'underlying data'!H142)</f>
        <v>1.2102648741759483</v>
      </c>
      <c r="E142">
        <f>IF('underlying data'!J142=0,0,ROUND('underlying data'!I142/'underlying data'!J142,4))</f>
        <v>0.20880000000000001</v>
      </c>
      <c r="F142" s="3">
        <f t="shared" si="6"/>
        <v>0</v>
      </c>
      <c r="G142" s="3">
        <f t="shared" si="5"/>
        <v>0</v>
      </c>
      <c r="H142" s="3"/>
      <c r="I142" s="4"/>
    </row>
    <row r="143" spans="1:9" x14ac:dyDescent="0.25">
      <c r="A143" t="s">
        <v>35</v>
      </c>
      <c r="B143" s="3" t="s">
        <v>36</v>
      </c>
      <c r="C143">
        <f>'underlying data'!D143</f>
        <v>2531</v>
      </c>
      <c r="D143">
        <f>IF('underlying data'!H143=0,0,'underlying data'!G143/'underlying data'!H143)</f>
        <v>1.2255132915470122</v>
      </c>
      <c r="E143">
        <f>IF('underlying data'!J143=0,0,ROUND('underlying data'!I143/'underlying data'!J143,4))</f>
        <v>0.45300000000000001</v>
      </c>
      <c r="F143" s="3">
        <f t="shared" si="6"/>
        <v>0</v>
      </c>
      <c r="G143" s="3">
        <f t="shared" si="5"/>
        <v>0</v>
      </c>
      <c r="H143" s="3"/>
      <c r="I143" s="4"/>
    </row>
    <row r="144" spans="1:9" x14ac:dyDescent="0.25">
      <c r="A144" t="s">
        <v>147</v>
      </c>
      <c r="B144" s="3" t="s">
        <v>148</v>
      </c>
      <c r="C144">
        <f>'underlying data'!D144</f>
        <v>2531</v>
      </c>
      <c r="D144">
        <f>IF('underlying data'!H144=0,0,'underlying data'!G144/'underlying data'!H144)</f>
        <v>1.2362256334511501</v>
      </c>
      <c r="E144">
        <f>IF('underlying data'!J144=0,0,ROUND('underlying data'!I144/'underlying data'!J144,4))</f>
        <v>0.33160000000000001</v>
      </c>
      <c r="F144" s="3">
        <f t="shared" si="6"/>
        <v>0</v>
      </c>
      <c r="G144" s="3">
        <f t="shared" si="5"/>
        <v>0</v>
      </c>
      <c r="H144" s="3"/>
      <c r="I144" s="4"/>
    </row>
    <row r="145" spans="1:9" x14ac:dyDescent="0.25">
      <c r="A145" t="s">
        <v>377</v>
      </c>
      <c r="B145" s="3" t="s">
        <v>378</v>
      </c>
      <c r="C145">
        <f>'underlying data'!D145</f>
        <v>2459</v>
      </c>
      <c r="D145">
        <f>IF('underlying data'!H145=0,0,'underlying data'!G145/'underlying data'!H145)</f>
        <v>1.4982017080113867</v>
      </c>
      <c r="E145">
        <f>IF('underlying data'!J145=0,0,ROUND('underlying data'!I145/'underlying data'!J145,4))</f>
        <v>0.1615</v>
      </c>
      <c r="F145" s="3">
        <f t="shared" si="6"/>
        <v>0</v>
      </c>
      <c r="G145" s="3">
        <f t="shared" si="5"/>
        <v>0</v>
      </c>
      <c r="H145" s="3"/>
      <c r="I145" s="4"/>
    </row>
    <row r="146" spans="1:9" x14ac:dyDescent="0.25">
      <c r="A146" t="s">
        <v>453</v>
      </c>
      <c r="B146" s="3" t="s">
        <v>454</v>
      </c>
      <c r="C146">
        <f>'underlying data'!D146</f>
        <v>2453</v>
      </c>
      <c r="D146">
        <f>IF('underlying data'!H146=0,0,'underlying data'!G146/'underlying data'!H146)</f>
        <v>1.263942193878026</v>
      </c>
      <c r="E146">
        <f>IF('underlying data'!J146=0,0,ROUND('underlying data'!I146/'underlying data'!J146,4))</f>
        <v>0.21029999999999999</v>
      </c>
      <c r="F146" s="3">
        <f t="shared" si="6"/>
        <v>0</v>
      </c>
      <c r="G146" s="3">
        <f t="shared" si="5"/>
        <v>0</v>
      </c>
      <c r="H146" s="3"/>
      <c r="I146" s="4"/>
    </row>
    <row r="147" spans="1:9" x14ac:dyDescent="0.25">
      <c r="A147" t="s">
        <v>1079</v>
      </c>
      <c r="B147" s="3" t="s">
        <v>1080</v>
      </c>
      <c r="C147">
        <f>'underlying data'!D147</f>
        <v>2423</v>
      </c>
      <c r="D147">
        <f>IF('underlying data'!H147=0,0,'underlying data'!G147/'underlying data'!H147)</f>
        <v>1.6513495687918653</v>
      </c>
      <c r="E147">
        <f>IF('underlying data'!J147=0,0,ROUND('underlying data'!I147/'underlying data'!J147,4))</f>
        <v>0.14180000000000001</v>
      </c>
      <c r="F147" s="3">
        <f t="shared" si="6"/>
        <v>0</v>
      </c>
      <c r="G147" s="3">
        <f t="shared" si="5"/>
        <v>0</v>
      </c>
      <c r="H147" s="3"/>
      <c r="I147" s="4"/>
    </row>
    <row r="148" spans="1:9" x14ac:dyDescent="0.25">
      <c r="A148" t="s">
        <v>951</v>
      </c>
      <c r="B148" s="3" t="s">
        <v>952</v>
      </c>
      <c r="C148">
        <f>'underlying data'!D148</f>
        <v>2421</v>
      </c>
      <c r="D148">
        <f>IF('underlying data'!H148=0,0,'underlying data'!G148/'underlying data'!H148)</f>
        <v>1.2185017318171274</v>
      </c>
      <c r="E148">
        <f>IF('underlying data'!J148=0,0,ROUND('underlying data'!I148/'underlying data'!J148,4))</f>
        <v>0.36990000000000001</v>
      </c>
      <c r="F148" s="3">
        <f t="shared" si="6"/>
        <v>0</v>
      </c>
      <c r="G148" s="3">
        <f t="shared" si="5"/>
        <v>0</v>
      </c>
      <c r="H148" s="3"/>
      <c r="I148" s="4"/>
    </row>
    <row r="149" spans="1:9" x14ac:dyDescent="0.25">
      <c r="A149" t="s">
        <v>763</v>
      </c>
      <c r="B149" s="3" t="s">
        <v>764</v>
      </c>
      <c r="C149">
        <f>'underlying data'!D149</f>
        <v>2398</v>
      </c>
      <c r="D149">
        <f>IF('underlying data'!H149=0,0,'underlying data'!G149/'underlying data'!H149)</f>
        <v>1.7882402001668056</v>
      </c>
      <c r="E149">
        <f>IF('underlying data'!J149=0,0,ROUND('underlying data'!I149/'underlying data'!J149,4))</f>
        <v>1.3899999999999999E-2</v>
      </c>
      <c r="F149" s="3">
        <f t="shared" si="6"/>
        <v>0</v>
      </c>
      <c r="G149" s="3">
        <f t="shared" si="5"/>
        <v>0</v>
      </c>
      <c r="H149" s="3"/>
      <c r="I149" s="4"/>
    </row>
    <row r="150" spans="1:9" x14ac:dyDescent="0.25">
      <c r="A150" t="s">
        <v>731</v>
      </c>
      <c r="B150" s="3" t="s">
        <v>732</v>
      </c>
      <c r="C150">
        <f>'underlying data'!D150</f>
        <v>2389</v>
      </c>
      <c r="D150">
        <f>IF('underlying data'!H150=0,0,'underlying data'!G150/'underlying data'!H150)</f>
        <v>1.6228945538069453</v>
      </c>
      <c r="E150">
        <f>IF('underlying data'!J150=0,0,ROUND('underlying data'!I150/'underlying data'!J150,4))</f>
        <v>0.18310000000000001</v>
      </c>
      <c r="F150" s="3">
        <f t="shared" si="6"/>
        <v>0</v>
      </c>
      <c r="G150" s="3">
        <f t="shared" si="5"/>
        <v>0</v>
      </c>
      <c r="H150" s="3"/>
      <c r="I150" s="4"/>
    </row>
    <row r="151" spans="1:9" x14ac:dyDescent="0.25">
      <c r="A151" t="s">
        <v>31</v>
      </c>
      <c r="B151" s="3" t="s">
        <v>32</v>
      </c>
      <c r="C151">
        <f>'underlying data'!D151</f>
        <v>2384</v>
      </c>
      <c r="D151">
        <f>IF('underlying data'!H151=0,0,'underlying data'!G151/'underlying data'!H151)</f>
        <v>2.3312218157118947</v>
      </c>
      <c r="E151">
        <f>IF('underlying data'!J151=0,0,ROUND('underlying data'!I151/'underlying data'!J151,4))</f>
        <v>0.16400000000000001</v>
      </c>
      <c r="F151" s="3">
        <f t="shared" si="6"/>
        <v>0</v>
      </c>
      <c r="G151" s="3">
        <f t="shared" si="5"/>
        <v>0</v>
      </c>
      <c r="H151" s="3"/>
      <c r="I151" s="4"/>
    </row>
    <row r="152" spans="1:9" x14ac:dyDescent="0.25">
      <c r="A152" t="s">
        <v>209</v>
      </c>
      <c r="B152" s="3" t="s">
        <v>210</v>
      </c>
      <c r="C152">
        <f>'underlying data'!D152</f>
        <v>2375</v>
      </c>
      <c r="D152">
        <f>IF('underlying data'!H152=0,0,'underlying data'!G152/'underlying data'!H152)</f>
        <v>1.5126863751994819</v>
      </c>
      <c r="E152">
        <f>IF('underlying data'!J152=0,0,ROUND('underlying data'!I152/'underlying data'!J152,4))</f>
        <v>5.8500000000000003E-2</v>
      </c>
      <c r="F152" s="3">
        <f t="shared" si="6"/>
        <v>0</v>
      </c>
      <c r="G152" s="3">
        <f t="shared" si="5"/>
        <v>0</v>
      </c>
      <c r="H152" s="3"/>
      <c r="I152" s="4"/>
    </row>
    <row r="153" spans="1:9" x14ac:dyDescent="0.25">
      <c r="A153" t="s">
        <v>695</v>
      </c>
      <c r="B153" s="3" t="s">
        <v>696</v>
      </c>
      <c r="C153">
        <f>'underlying data'!D153</f>
        <v>2330</v>
      </c>
      <c r="D153">
        <f>IF('underlying data'!H153=0,0,'underlying data'!G153/'underlying data'!H153)</f>
        <v>0.71267733713991199</v>
      </c>
      <c r="E153">
        <f>IF('underlying data'!J153=0,0,ROUND('underlying data'!I153/'underlying data'!J153,4))</f>
        <v>9.6199999999999994E-2</v>
      </c>
      <c r="F153" s="3">
        <f t="shared" si="6"/>
        <v>0</v>
      </c>
      <c r="G153" s="3">
        <f t="shared" si="5"/>
        <v>0</v>
      </c>
      <c r="H153" s="3"/>
      <c r="I153" s="4"/>
    </row>
    <row r="154" spans="1:9" x14ac:dyDescent="0.25">
      <c r="A154" t="s">
        <v>1152</v>
      </c>
      <c r="B154" s="3" t="s">
        <v>1153</v>
      </c>
      <c r="C154">
        <f>'underlying data'!D154</f>
        <v>2329</v>
      </c>
      <c r="D154">
        <f>IF('underlying data'!H154=0,0,'underlying data'!G154/'underlying data'!H154)</f>
        <v>1.5352040343831823</v>
      </c>
      <c r="E154">
        <f>IF('underlying data'!J154=0,0,ROUND('underlying data'!I154/'underlying data'!J154,4))</f>
        <v>0.1017</v>
      </c>
      <c r="F154" s="3">
        <f t="shared" si="6"/>
        <v>0</v>
      </c>
      <c r="G154" s="3">
        <f t="shared" si="5"/>
        <v>0</v>
      </c>
      <c r="H154" s="3"/>
      <c r="I154" s="4"/>
    </row>
    <row r="155" spans="1:9" x14ac:dyDescent="0.25">
      <c r="A155" t="s">
        <v>329</v>
      </c>
      <c r="B155" s="3" t="s">
        <v>330</v>
      </c>
      <c r="C155">
        <f>'underlying data'!D155</f>
        <v>2294</v>
      </c>
      <c r="D155">
        <f>IF('underlying data'!H155=0,0,'underlying data'!G155/'underlying data'!H155)</f>
        <v>1.6245177118265675</v>
      </c>
      <c r="E155">
        <f>IF('underlying data'!J155=0,0,ROUND('underlying data'!I155/'underlying data'!J155,4))</f>
        <v>0.16550000000000001</v>
      </c>
      <c r="F155" s="3">
        <f t="shared" si="6"/>
        <v>0</v>
      </c>
      <c r="G155" s="3">
        <f t="shared" si="5"/>
        <v>0</v>
      </c>
      <c r="H155" s="3"/>
      <c r="I155" s="4"/>
    </row>
    <row r="156" spans="1:9" x14ac:dyDescent="0.25">
      <c r="A156" t="s">
        <v>381</v>
      </c>
      <c r="B156" s="3" t="s">
        <v>382</v>
      </c>
      <c r="C156">
        <f>'underlying data'!D156</f>
        <v>2265</v>
      </c>
      <c r="D156">
        <f>IF('underlying data'!H156=0,0,'underlying data'!G156/'underlying data'!H156)</f>
        <v>0.82959307088069967</v>
      </c>
      <c r="E156">
        <f>IF('underlying data'!J156=0,0,ROUND('underlying data'!I156/'underlying data'!J156,4))</f>
        <v>0.13550000000000001</v>
      </c>
      <c r="F156" s="3">
        <f t="shared" si="6"/>
        <v>0</v>
      </c>
      <c r="G156" s="3">
        <f t="shared" si="5"/>
        <v>0</v>
      </c>
      <c r="H156" s="3"/>
      <c r="I156" s="4"/>
    </row>
    <row r="157" spans="1:9" x14ac:dyDescent="0.25">
      <c r="A157" t="s">
        <v>1114</v>
      </c>
      <c r="B157" s="3" t="s">
        <v>1115</v>
      </c>
      <c r="C157">
        <f>'underlying data'!D157</f>
        <v>2247</v>
      </c>
      <c r="D157">
        <f>IF('underlying data'!H157=0,0,'underlying data'!G157/'underlying data'!H157)</f>
        <v>0.76435964323239669</v>
      </c>
      <c r="E157">
        <f>IF('underlying data'!J157=0,0,ROUND('underlying data'!I157/'underlying data'!J157,4))</f>
        <v>0.1198</v>
      </c>
      <c r="F157" s="3">
        <f t="shared" si="6"/>
        <v>0</v>
      </c>
      <c r="G157" s="3">
        <f t="shared" si="5"/>
        <v>0</v>
      </c>
      <c r="H157" s="3"/>
      <c r="I157" s="4"/>
    </row>
    <row r="158" spans="1:9" x14ac:dyDescent="0.25">
      <c r="A158" t="s">
        <v>1051</v>
      </c>
      <c r="B158" s="3" t="s">
        <v>1052</v>
      </c>
      <c r="C158">
        <f>'underlying data'!D158</f>
        <v>2242</v>
      </c>
      <c r="D158">
        <f>IF('underlying data'!H158=0,0,'underlying data'!G158/'underlying data'!H158)</f>
        <v>1.407601315338626</v>
      </c>
      <c r="E158">
        <f>IF('underlying data'!J158=0,0,ROUND('underlying data'!I158/'underlying data'!J158,4))</f>
        <v>0.191</v>
      </c>
      <c r="F158" s="3">
        <f t="shared" si="6"/>
        <v>0</v>
      </c>
      <c r="G158" s="3">
        <f t="shared" si="5"/>
        <v>0</v>
      </c>
      <c r="H158" s="3"/>
      <c r="I158" s="4"/>
    </row>
    <row r="159" spans="1:9" x14ac:dyDescent="0.25">
      <c r="A159" t="s">
        <v>925</v>
      </c>
      <c r="B159" s="3" t="s">
        <v>926</v>
      </c>
      <c r="C159">
        <f>'underlying data'!D159</f>
        <v>2223</v>
      </c>
      <c r="D159">
        <f>IF('underlying data'!H159=0,0,'underlying data'!G159/'underlying data'!H159)</f>
        <v>1.3157911433013292</v>
      </c>
      <c r="E159">
        <f>IF('underlying data'!J159=0,0,ROUND('underlying data'!I159/'underlying data'!J159,4))</f>
        <v>0.1552</v>
      </c>
      <c r="F159" s="3">
        <f t="shared" si="6"/>
        <v>0</v>
      </c>
      <c r="G159" s="3">
        <f t="shared" si="5"/>
        <v>0</v>
      </c>
      <c r="H159" s="3"/>
      <c r="I159" s="4"/>
    </row>
    <row r="160" spans="1:9" x14ac:dyDescent="0.25">
      <c r="A160" t="s">
        <v>589</v>
      </c>
      <c r="B160" s="3" t="s">
        <v>590</v>
      </c>
      <c r="C160">
        <f>'underlying data'!D160</f>
        <v>2176</v>
      </c>
      <c r="D160">
        <f>IF('underlying data'!H160=0,0,'underlying data'!G160/'underlying data'!H160)</f>
        <v>1.0297519815275777</v>
      </c>
      <c r="E160">
        <f>IF('underlying data'!J160=0,0,ROUND('underlying data'!I160/'underlying data'!J160,4))</f>
        <v>0.32319999999999999</v>
      </c>
      <c r="F160" s="3">
        <f t="shared" si="6"/>
        <v>0</v>
      </c>
      <c r="G160" s="3">
        <f t="shared" si="5"/>
        <v>0</v>
      </c>
      <c r="H160" s="3"/>
      <c r="I160" s="4"/>
    </row>
    <row r="161" spans="1:9" x14ac:dyDescent="0.25">
      <c r="A161" t="s">
        <v>187</v>
      </c>
      <c r="B161" s="3" t="s">
        <v>188</v>
      </c>
      <c r="C161">
        <f>'underlying data'!D161</f>
        <v>2138</v>
      </c>
      <c r="D161">
        <f>IF('underlying data'!H161=0,0,'underlying data'!G161/'underlying data'!H161)</f>
        <v>1.9397350979502774</v>
      </c>
      <c r="E161">
        <f>IF('underlying data'!J161=0,0,ROUND('underlying data'!I161/'underlying data'!J161,4))</f>
        <v>0.24640000000000001</v>
      </c>
      <c r="F161" s="3">
        <f t="shared" si="6"/>
        <v>0</v>
      </c>
      <c r="G161" s="3">
        <f t="shared" si="5"/>
        <v>0</v>
      </c>
      <c r="H161" s="3"/>
      <c r="I161" s="4"/>
    </row>
    <row r="162" spans="1:9" x14ac:dyDescent="0.25">
      <c r="A162" t="s">
        <v>949</v>
      </c>
      <c r="B162" s="3" t="s">
        <v>950</v>
      </c>
      <c r="C162">
        <f>'underlying data'!D162</f>
        <v>2125</v>
      </c>
      <c r="D162">
        <f>IF('underlying data'!H162=0,0,'underlying data'!G162/'underlying data'!H162)</f>
        <v>1.6098928725781383</v>
      </c>
      <c r="E162">
        <f>IF('underlying data'!J162=0,0,ROUND('underlying data'!I162/'underlying data'!J162,4))</f>
        <v>9.4200000000000006E-2</v>
      </c>
      <c r="F162" s="3">
        <f t="shared" si="6"/>
        <v>0</v>
      </c>
      <c r="G162" s="3">
        <f t="shared" si="5"/>
        <v>0</v>
      </c>
      <c r="H162" s="3"/>
      <c r="I162" s="4"/>
    </row>
    <row r="163" spans="1:9" x14ac:dyDescent="0.25">
      <c r="A163" t="s">
        <v>473</v>
      </c>
      <c r="B163" s="3" t="s">
        <v>474</v>
      </c>
      <c r="C163">
        <f>'underlying data'!D163</f>
        <v>2112</v>
      </c>
      <c r="D163">
        <f>IF('underlying data'!H163=0,0,'underlying data'!G163/'underlying data'!H163)</f>
        <v>1.5687112264376044</v>
      </c>
      <c r="E163">
        <f>IF('underlying data'!J163=0,0,ROUND('underlying data'!I163/'underlying data'!J163,4))</f>
        <v>0.35580000000000001</v>
      </c>
      <c r="F163" s="3">
        <f t="shared" si="6"/>
        <v>0</v>
      </c>
      <c r="G163" s="3">
        <f t="shared" si="5"/>
        <v>0</v>
      </c>
      <c r="H163" s="3"/>
      <c r="I163" s="4"/>
    </row>
    <row r="164" spans="1:9" x14ac:dyDescent="0.25">
      <c r="A164" t="s">
        <v>249</v>
      </c>
      <c r="B164" s="3" t="s">
        <v>250</v>
      </c>
      <c r="C164">
        <f>'underlying data'!D164</f>
        <v>2065</v>
      </c>
      <c r="D164">
        <f>IF('underlying data'!H164=0,0,'underlying data'!G164/'underlying data'!H164)</f>
        <v>1.1900608737865037</v>
      </c>
      <c r="E164">
        <f>IF('underlying data'!J164=0,0,ROUND('underlying data'!I164/'underlying data'!J164,4))</f>
        <v>3.3799999999999997E-2</v>
      </c>
      <c r="F164" s="3">
        <f t="shared" si="6"/>
        <v>0</v>
      </c>
      <c r="G164" s="3">
        <f t="shared" si="5"/>
        <v>0</v>
      </c>
      <c r="H164" s="3"/>
      <c r="I164" s="4"/>
    </row>
    <row r="165" spans="1:9" x14ac:dyDescent="0.25">
      <c r="A165" t="s">
        <v>417</v>
      </c>
      <c r="B165" s="3" t="s">
        <v>418</v>
      </c>
      <c r="C165">
        <f>'underlying data'!D165</f>
        <v>2057</v>
      </c>
      <c r="D165">
        <f>IF('underlying data'!H165=0,0,'underlying data'!G165/'underlying data'!H165)</f>
        <v>0.61782478680027608</v>
      </c>
      <c r="E165">
        <f>IF('underlying data'!J165=0,0,ROUND('underlying data'!I165/'underlying data'!J165,4))</f>
        <v>0.16420000000000001</v>
      </c>
      <c r="F165" s="3">
        <f t="shared" si="6"/>
        <v>0</v>
      </c>
      <c r="G165" s="3">
        <f t="shared" si="5"/>
        <v>0</v>
      </c>
      <c r="H165" s="3"/>
      <c r="I165" s="4"/>
    </row>
    <row r="166" spans="1:9" x14ac:dyDescent="0.25">
      <c r="A166" t="s">
        <v>157</v>
      </c>
      <c r="B166" s="3" t="s">
        <v>158</v>
      </c>
      <c r="C166">
        <f>'underlying data'!D166</f>
        <v>2040</v>
      </c>
      <c r="D166">
        <f>IF('underlying data'!H166=0,0,'underlying data'!G166/'underlying data'!H166)</f>
        <v>0.92277768849454767</v>
      </c>
      <c r="E166">
        <f>IF('underlying data'!J166=0,0,ROUND('underlying data'!I166/'underlying data'!J166,4))</f>
        <v>7.1900000000000006E-2</v>
      </c>
      <c r="F166" s="3">
        <f t="shared" si="6"/>
        <v>0</v>
      </c>
      <c r="G166" s="3">
        <f t="shared" si="5"/>
        <v>0</v>
      </c>
      <c r="H166" s="3"/>
      <c r="I166" s="4"/>
    </row>
    <row r="167" spans="1:9" x14ac:dyDescent="0.25">
      <c r="A167" t="s">
        <v>25</v>
      </c>
      <c r="B167" s="3" t="s">
        <v>26</v>
      </c>
      <c r="C167">
        <f>'underlying data'!D167</f>
        <v>2027</v>
      </c>
      <c r="D167">
        <f>IF('underlying data'!H167=0,0,'underlying data'!G167/'underlying data'!H167)</f>
        <v>1.542384678339203</v>
      </c>
      <c r="E167">
        <f>IF('underlying data'!J167=0,0,ROUND('underlying data'!I167/'underlying data'!J167,4))</f>
        <v>8.6800000000000002E-2</v>
      </c>
      <c r="F167" s="3">
        <f t="shared" si="6"/>
        <v>0</v>
      </c>
      <c r="G167" s="3">
        <f t="shared" si="5"/>
        <v>0</v>
      </c>
      <c r="H167" s="3"/>
      <c r="I167" s="4"/>
    </row>
    <row r="168" spans="1:9" x14ac:dyDescent="0.25">
      <c r="A168" t="s">
        <v>395</v>
      </c>
      <c r="B168" s="3" t="s">
        <v>396</v>
      </c>
      <c r="C168">
        <f>'underlying data'!D168</f>
        <v>2003</v>
      </c>
      <c r="D168">
        <f>IF('underlying data'!H168=0,0,'underlying data'!G168/'underlying data'!H168)</f>
        <v>1.6383136442876669</v>
      </c>
      <c r="E168">
        <f>IF('underlying data'!J168=0,0,ROUND('underlying data'!I168/'underlying data'!J168,4))</f>
        <v>0.1138</v>
      </c>
      <c r="F168" s="3">
        <f t="shared" si="6"/>
        <v>0</v>
      </c>
      <c r="G168" s="3">
        <f t="shared" si="5"/>
        <v>0</v>
      </c>
      <c r="H168" s="3"/>
      <c r="I168" s="4"/>
    </row>
    <row r="169" spans="1:9" x14ac:dyDescent="0.25">
      <c r="A169" t="s">
        <v>847</v>
      </c>
      <c r="B169" s="3" t="s">
        <v>848</v>
      </c>
      <c r="C169">
        <f>'underlying data'!D169</f>
        <v>1986</v>
      </c>
      <c r="D169">
        <f>IF('underlying data'!H169=0,0,'underlying data'!G169/'underlying data'!H169)</f>
        <v>1.5378099509982808</v>
      </c>
      <c r="E169">
        <f>IF('underlying data'!J169=0,0,ROUND('underlying data'!I169/'underlying data'!J169,4))</f>
        <v>0.1119</v>
      </c>
      <c r="F169" s="3">
        <f t="shared" si="6"/>
        <v>0</v>
      </c>
      <c r="G169" s="3">
        <f t="shared" si="5"/>
        <v>0</v>
      </c>
      <c r="H169" s="3"/>
      <c r="I169" s="4"/>
    </row>
    <row r="170" spans="1:9" x14ac:dyDescent="0.25">
      <c r="A170" t="s">
        <v>703</v>
      </c>
      <c r="B170" s="3" t="s">
        <v>704</v>
      </c>
      <c r="C170">
        <f>'underlying data'!D170</f>
        <v>1969</v>
      </c>
      <c r="D170">
        <f>IF('underlying data'!H170=0,0,'underlying data'!G170/'underlying data'!H170)</f>
        <v>1.2416570111057679</v>
      </c>
      <c r="E170">
        <f>IF('underlying data'!J170=0,0,ROUND('underlying data'!I170/'underlying data'!J170,4))</f>
        <v>3.6200000000000003E-2</v>
      </c>
      <c r="F170" s="3">
        <f t="shared" si="6"/>
        <v>0</v>
      </c>
      <c r="G170" s="3">
        <f t="shared" si="5"/>
        <v>0</v>
      </c>
      <c r="H170" s="3"/>
      <c r="I170" s="4"/>
    </row>
    <row r="171" spans="1:9" x14ac:dyDescent="0.25">
      <c r="A171" t="s">
        <v>595</v>
      </c>
      <c r="B171" s="3" t="s">
        <v>596</v>
      </c>
      <c r="C171">
        <f>'underlying data'!D171</f>
        <v>1937</v>
      </c>
      <c r="D171">
        <f>IF('underlying data'!H171=0,0,'underlying data'!G171/'underlying data'!H171)</f>
        <v>1.100992451018264</v>
      </c>
      <c r="E171">
        <f>IF('underlying data'!J171=0,0,ROUND('underlying data'!I171/'underlying data'!J171,4))</f>
        <v>0.23080000000000001</v>
      </c>
      <c r="F171" s="3">
        <f t="shared" si="6"/>
        <v>0</v>
      </c>
      <c r="G171" s="3">
        <f t="shared" si="5"/>
        <v>0</v>
      </c>
      <c r="H171" s="3"/>
      <c r="I171" s="4"/>
    </row>
    <row r="172" spans="1:9" x14ac:dyDescent="0.25">
      <c r="A172" t="s">
        <v>623</v>
      </c>
      <c r="B172" s="3" t="s">
        <v>624</v>
      </c>
      <c r="C172">
        <f>'underlying data'!D172</f>
        <v>1930</v>
      </c>
      <c r="D172">
        <f>IF('underlying data'!H172=0,0,'underlying data'!G172/'underlying data'!H172)</f>
        <v>1.6512217473103972</v>
      </c>
      <c r="E172">
        <f>IF('underlying data'!J172=0,0,ROUND('underlying data'!I172/'underlying data'!J172,4))</f>
        <v>0.1663</v>
      </c>
      <c r="F172" s="3">
        <f t="shared" si="6"/>
        <v>0</v>
      </c>
      <c r="G172" s="3">
        <f t="shared" si="5"/>
        <v>0</v>
      </c>
      <c r="H172" s="3"/>
      <c r="I172" s="4"/>
    </row>
    <row r="173" spans="1:9" x14ac:dyDescent="0.25">
      <c r="A173" t="s">
        <v>1168</v>
      </c>
      <c r="B173" s="3" t="s">
        <v>1169</v>
      </c>
      <c r="C173">
        <f>'underlying data'!D173</f>
        <v>1924</v>
      </c>
      <c r="D173">
        <f>IF('underlying data'!H173=0,0,'underlying data'!G173/'underlying data'!H173)</f>
        <v>1.2066603955398523</v>
      </c>
      <c r="E173">
        <f>IF('underlying data'!J173=0,0,ROUND('underlying data'!I173/'underlying data'!J173,4))</f>
        <v>0.20469999999999999</v>
      </c>
      <c r="F173" s="3">
        <f t="shared" si="6"/>
        <v>0</v>
      </c>
      <c r="G173" s="3">
        <f t="shared" si="5"/>
        <v>0</v>
      </c>
      <c r="H173" s="3"/>
      <c r="I173" s="4"/>
    </row>
    <row r="174" spans="1:9" x14ac:dyDescent="0.25">
      <c r="A174" t="s">
        <v>349</v>
      </c>
      <c r="B174" s="3" t="s">
        <v>350</v>
      </c>
      <c r="C174">
        <f>'underlying data'!D174</f>
        <v>1923</v>
      </c>
      <c r="D174">
        <f>IF('underlying data'!H174=0,0,'underlying data'!G174/'underlying data'!H174)</f>
        <v>1.6274396982006456</v>
      </c>
      <c r="E174">
        <f>IF('underlying data'!J174=0,0,ROUND('underlying data'!I174/'underlying data'!J174,4))</f>
        <v>0.1457</v>
      </c>
      <c r="F174" s="3">
        <f t="shared" si="6"/>
        <v>0</v>
      </c>
      <c r="G174" s="3">
        <f t="shared" si="5"/>
        <v>0</v>
      </c>
      <c r="H174" s="3"/>
      <c r="I174" s="4"/>
    </row>
    <row r="175" spans="1:9" x14ac:dyDescent="0.25">
      <c r="A175" t="s">
        <v>719</v>
      </c>
      <c r="B175" s="3" t="s">
        <v>720</v>
      </c>
      <c r="C175">
        <f>'underlying data'!D175</f>
        <v>1912</v>
      </c>
      <c r="D175">
        <f>IF('underlying data'!H175=0,0,'underlying data'!G175/'underlying data'!H175)</f>
        <v>1.8873667756460568</v>
      </c>
      <c r="E175">
        <f>IF('underlying data'!J175=0,0,ROUND('underlying data'!I175/'underlying data'!J175,4))</f>
        <v>5.04E-2</v>
      </c>
      <c r="F175" s="3">
        <f t="shared" si="6"/>
        <v>0</v>
      </c>
      <c r="G175" s="3">
        <f t="shared" si="5"/>
        <v>0</v>
      </c>
      <c r="H175" s="3"/>
      <c r="I175" s="4"/>
    </row>
    <row r="176" spans="1:9" x14ac:dyDescent="0.25">
      <c r="A176" t="s">
        <v>1093</v>
      </c>
      <c r="B176" s="3" t="s">
        <v>1094</v>
      </c>
      <c r="C176">
        <f>'underlying data'!D176</f>
        <v>1896</v>
      </c>
      <c r="D176">
        <f>IF('underlying data'!H176=0,0,'underlying data'!G176/'underlying data'!H176)</f>
        <v>1.6649691025836224</v>
      </c>
      <c r="E176">
        <f>IF('underlying data'!J176=0,0,ROUND('underlying data'!I176/'underlying data'!J176,4))</f>
        <v>9.4E-2</v>
      </c>
      <c r="F176" s="3">
        <f t="shared" si="6"/>
        <v>0</v>
      </c>
      <c r="G176" s="3">
        <f t="shared" si="5"/>
        <v>0</v>
      </c>
      <c r="H176" s="3"/>
      <c r="I176" s="4"/>
    </row>
    <row r="177" spans="1:9" x14ac:dyDescent="0.25">
      <c r="A177" t="s">
        <v>1041</v>
      </c>
      <c r="B177" s="3" t="s">
        <v>1042</v>
      </c>
      <c r="C177">
        <f>'underlying data'!D177</f>
        <v>1894</v>
      </c>
      <c r="D177">
        <f>IF('underlying data'!H177=0,0,'underlying data'!G177/'underlying data'!H177)</f>
        <v>0.58152221278631178</v>
      </c>
      <c r="E177">
        <f>IF('underlying data'!J177=0,0,ROUND('underlying data'!I177/'underlying data'!J177,4))</f>
        <v>0.22589999999999999</v>
      </c>
      <c r="F177" s="3">
        <f t="shared" si="6"/>
        <v>0</v>
      </c>
      <c r="G177" s="3">
        <f t="shared" si="5"/>
        <v>0</v>
      </c>
      <c r="H177" s="3"/>
      <c r="I177" s="4"/>
    </row>
    <row r="178" spans="1:9" x14ac:dyDescent="0.25">
      <c r="A178" t="s">
        <v>11</v>
      </c>
      <c r="B178" s="3" t="s">
        <v>12</v>
      </c>
      <c r="C178">
        <f>'underlying data'!D178</f>
        <v>1889</v>
      </c>
      <c r="D178">
        <f>IF('underlying data'!H178=0,0,'underlying data'!G178/'underlying data'!H178)</f>
        <v>1.3119816481383451</v>
      </c>
      <c r="E178">
        <f>IF('underlying data'!J178=0,0,ROUND('underlying data'!I178/'underlying data'!J178,4))</f>
        <v>5.1299999999999998E-2</v>
      </c>
      <c r="F178" s="3">
        <f t="shared" si="6"/>
        <v>0</v>
      </c>
      <c r="G178" s="3">
        <f t="shared" si="5"/>
        <v>0</v>
      </c>
      <c r="H178" s="3"/>
      <c r="I178" s="4"/>
    </row>
    <row r="179" spans="1:9" x14ac:dyDescent="0.25">
      <c r="A179" t="s">
        <v>45</v>
      </c>
      <c r="B179" s="3" t="s">
        <v>46</v>
      </c>
      <c r="C179">
        <f>'underlying data'!D179</f>
        <v>1878</v>
      </c>
      <c r="D179">
        <f>IF('underlying data'!H179=0,0,'underlying data'!G179/'underlying data'!H179)</f>
        <v>1.6244399955911013</v>
      </c>
      <c r="E179">
        <f>IF('underlying data'!J179=0,0,ROUND('underlying data'!I179/'underlying data'!J179,4))</f>
        <v>6.8999999999999999E-3</v>
      </c>
      <c r="F179" s="3">
        <f t="shared" si="6"/>
        <v>0</v>
      </c>
      <c r="G179" s="3">
        <f t="shared" si="5"/>
        <v>0</v>
      </c>
      <c r="H179" s="3"/>
      <c r="I179" s="4"/>
    </row>
    <row r="180" spans="1:9" x14ac:dyDescent="0.25">
      <c r="A180" t="s">
        <v>931</v>
      </c>
      <c r="B180" s="3" t="s">
        <v>932</v>
      </c>
      <c r="C180">
        <f>'underlying data'!D180</f>
        <v>1877</v>
      </c>
      <c r="D180">
        <f>IF('underlying data'!H180=0,0,'underlying data'!G180/'underlying data'!H180)</f>
        <v>1.0207187588048212</v>
      </c>
      <c r="E180">
        <f>IF('underlying data'!J180=0,0,ROUND('underlying data'!I180/'underlying data'!J180,4))</f>
        <v>0.2361</v>
      </c>
      <c r="F180" s="3">
        <f t="shared" si="6"/>
        <v>0</v>
      </c>
      <c r="G180" s="3">
        <f t="shared" si="5"/>
        <v>0</v>
      </c>
      <c r="H180" s="3"/>
      <c r="I180" s="4"/>
    </row>
    <row r="181" spans="1:9" x14ac:dyDescent="0.25">
      <c r="A181" t="s">
        <v>881</v>
      </c>
      <c r="B181" s="3" t="s">
        <v>882</v>
      </c>
      <c r="C181">
        <f>'underlying data'!D181</f>
        <v>1870</v>
      </c>
      <c r="D181">
        <f>IF('underlying data'!H181=0,0,'underlying data'!G181/'underlying data'!H181)</f>
        <v>2.3827370847222396</v>
      </c>
      <c r="E181">
        <f>IF('underlying data'!J181=0,0,ROUND('underlying data'!I181/'underlying data'!J181,4))</f>
        <v>7.1400000000000005E-2</v>
      </c>
      <c r="F181" s="3">
        <f t="shared" si="6"/>
        <v>0</v>
      </c>
      <c r="G181" s="3">
        <f t="shared" si="5"/>
        <v>0</v>
      </c>
      <c r="H181" s="3"/>
      <c r="I181" s="4"/>
    </row>
    <row r="182" spans="1:9" x14ac:dyDescent="0.25">
      <c r="A182" t="s">
        <v>981</v>
      </c>
      <c r="B182" s="3" t="s">
        <v>982</v>
      </c>
      <c r="C182">
        <f>'underlying data'!D182</f>
        <v>1867</v>
      </c>
      <c r="D182">
        <f>IF('underlying data'!H182=0,0,'underlying data'!G182/'underlying data'!H182)</f>
        <v>1.9493811714050289</v>
      </c>
      <c r="E182">
        <f>IF('underlying data'!J182=0,0,ROUND('underlying data'!I182/'underlying data'!J182,4))</f>
        <v>2.46E-2</v>
      </c>
      <c r="F182" s="3">
        <f t="shared" si="6"/>
        <v>0</v>
      </c>
      <c r="G182" s="3">
        <f t="shared" si="5"/>
        <v>0</v>
      </c>
      <c r="H182" s="3"/>
      <c r="I182" s="4"/>
    </row>
    <row r="183" spans="1:9" x14ac:dyDescent="0.25">
      <c r="A183" t="s">
        <v>359</v>
      </c>
      <c r="B183" s="3" t="s">
        <v>360</v>
      </c>
      <c r="C183">
        <f>'underlying data'!D183</f>
        <v>1845</v>
      </c>
      <c r="D183">
        <f>IF('underlying data'!H183=0,0,'underlying data'!G183/'underlying data'!H183)</f>
        <v>1.2689594933944752</v>
      </c>
      <c r="E183">
        <f>IF('underlying data'!J183=0,0,ROUND('underlying data'!I183/'underlying data'!J183,4))</f>
        <v>0.1043</v>
      </c>
      <c r="F183" s="3">
        <f t="shared" si="6"/>
        <v>0</v>
      </c>
      <c r="G183" s="3">
        <f t="shared" si="5"/>
        <v>0</v>
      </c>
      <c r="H183" s="3"/>
      <c r="I183" s="4"/>
    </row>
    <row r="184" spans="1:9" x14ac:dyDescent="0.25">
      <c r="A184" t="s">
        <v>1077</v>
      </c>
      <c r="B184" s="3" t="s">
        <v>1078</v>
      </c>
      <c r="C184">
        <f>'underlying data'!D184</f>
        <v>1822</v>
      </c>
      <c r="D184">
        <f>IF('underlying data'!H184=0,0,'underlying data'!G184/'underlying data'!H184)</f>
        <v>1.2241711144645957</v>
      </c>
      <c r="E184">
        <f>IF('underlying data'!J184=0,0,ROUND('underlying data'!I184/'underlying data'!J184,4))</f>
        <v>0.11360000000000001</v>
      </c>
      <c r="F184" s="3">
        <f t="shared" si="6"/>
        <v>0</v>
      </c>
      <c r="G184" s="3">
        <f t="shared" si="5"/>
        <v>0</v>
      </c>
      <c r="H184" s="3"/>
      <c r="I184" s="4"/>
    </row>
    <row r="185" spans="1:9" x14ac:dyDescent="0.25">
      <c r="A185" t="s">
        <v>957</v>
      </c>
      <c r="B185" s="3" t="s">
        <v>958</v>
      </c>
      <c r="C185">
        <f>'underlying data'!D185</f>
        <v>1818</v>
      </c>
      <c r="D185">
        <f>IF('underlying data'!H185=0,0,'underlying data'!G185/'underlying data'!H185)</f>
        <v>2.0975955354719678</v>
      </c>
      <c r="E185">
        <f>IF('underlying data'!J185=0,0,ROUND('underlying data'!I185/'underlying data'!J185,4))</f>
        <v>7.3599999999999999E-2</v>
      </c>
      <c r="F185" s="3">
        <f t="shared" si="6"/>
        <v>0</v>
      </c>
      <c r="G185" s="3">
        <f t="shared" si="5"/>
        <v>0</v>
      </c>
      <c r="H185" s="3"/>
      <c r="I185" s="4"/>
    </row>
    <row r="186" spans="1:9" x14ac:dyDescent="0.25">
      <c r="A186" t="s">
        <v>81</v>
      </c>
      <c r="B186" s="3" t="s">
        <v>82</v>
      </c>
      <c r="C186">
        <f>'underlying data'!D186</f>
        <v>1784</v>
      </c>
      <c r="D186">
        <f>IF('underlying data'!H186=0,0,'underlying data'!G186/'underlying data'!H186)</f>
        <v>1.4096579809794998</v>
      </c>
      <c r="E186">
        <f>IF('underlying data'!J186=0,0,ROUND('underlying data'!I186/'underlying data'!J186,4))</f>
        <v>0.18099999999999999</v>
      </c>
      <c r="F186" s="3">
        <f t="shared" si="6"/>
        <v>0</v>
      </c>
      <c r="G186" s="3">
        <f t="shared" si="5"/>
        <v>0</v>
      </c>
      <c r="H186" s="3"/>
      <c r="I186" s="4"/>
    </row>
    <row r="187" spans="1:9" x14ac:dyDescent="0.25">
      <c r="A187" t="s">
        <v>857</v>
      </c>
      <c r="B187" s="3" t="s">
        <v>858</v>
      </c>
      <c r="C187">
        <f>'underlying data'!D187</f>
        <v>1778</v>
      </c>
      <c r="D187">
        <f>IF('underlying data'!H187=0,0,'underlying data'!G187/'underlying data'!H187)</f>
        <v>1.630189415177592</v>
      </c>
      <c r="E187">
        <f>IF('underlying data'!J187=0,0,ROUND('underlying data'!I187/'underlying data'!J187,4))</f>
        <v>0.1542</v>
      </c>
      <c r="F187" s="3">
        <f t="shared" si="6"/>
        <v>0</v>
      </c>
      <c r="G187" s="3">
        <f t="shared" si="5"/>
        <v>0</v>
      </c>
      <c r="H187" s="3"/>
      <c r="I187" s="4"/>
    </row>
    <row r="188" spans="1:9" x14ac:dyDescent="0.25">
      <c r="A188" t="s">
        <v>611</v>
      </c>
      <c r="B188" s="3" t="s">
        <v>612</v>
      </c>
      <c r="C188">
        <f>'underlying data'!D188</f>
        <v>1746</v>
      </c>
      <c r="D188">
        <f>IF('underlying data'!H188=0,0,'underlying data'!G188/'underlying data'!H188)</f>
        <v>1.8310385986616806</v>
      </c>
      <c r="E188">
        <f>IF('underlying data'!J188=0,0,ROUND('underlying data'!I188/'underlying data'!J188,4))</f>
        <v>0</v>
      </c>
      <c r="F188" s="3">
        <f t="shared" si="6"/>
        <v>0</v>
      </c>
      <c r="G188" s="3">
        <f t="shared" si="5"/>
        <v>0</v>
      </c>
      <c r="H188" s="3"/>
      <c r="I188" s="4"/>
    </row>
    <row r="189" spans="1:9" x14ac:dyDescent="0.25">
      <c r="A189" t="s">
        <v>427</v>
      </c>
      <c r="B189" s="3" t="s">
        <v>428</v>
      </c>
      <c r="C189">
        <f>'underlying data'!D189</f>
        <v>1716</v>
      </c>
      <c r="D189">
        <f>IF('underlying data'!H189=0,0,'underlying data'!G189/'underlying data'!H189)</f>
        <v>0.66945338650522901</v>
      </c>
      <c r="E189">
        <f>IF('underlying data'!J189=0,0,ROUND('underlying data'!I189/'underlying data'!J189,4))</f>
        <v>1.5299999999999999E-2</v>
      </c>
      <c r="F189" s="3">
        <f t="shared" si="6"/>
        <v>0</v>
      </c>
      <c r="G189" s="3">
        <f t="shared" si="5"/>
        <v>0</v>
      </c>
      <c r="H189" s="3"/>
      <c r="I189" s="4"/>
    </row>
    <row r="190" spans="1:9" x14ac:dyDescent="0.25">
      <c r="A190" t="s">
        <v>63</v>
      </c>
      <c r="B190" s="3" t="s">
        <v>64</v>
      </c>
      <c r="C190">
        <f>'underlying data'!D190</f>
        <v>1712</v>
      </c>
      <c r="D190">
        <f>IF('underlying data'!H190=0,0,'underlying data'!G190/'underlying data'!H190)</f>
        <v>1.109496214315286</v>
      </c>
      <c r="E190">
        <f>IF('underlying data'!J190=0,0,ROUND('underlying data'!I190/'underlying data'!J190,4))</f>
        <v>0.29680000000000001</v>
      </c>
      <c r="F190" s="3">
        <f t="shared" si="6"/>
        <v>0</v>
      </c>
      <c r="G190" s="3">
        <f t="shared" si="5"/>
        <v>0</v>
      </c>
      <c r="H190" s="3"/>
      <c r="I190" s="4"/>
    </row>
    <row r="191" spans="1:9" x14ac:dyDescent="0.25">
      <c r="A191" t="s">
        <v>971</v>
      </c>
      <c r="B191" s="3" t="s">
        <v>972</v>
      </c>
      <c r="C191">
        <f>'underlying data'!D191</f>
        <v>1711</v>
      </c>
      <c r="D191">
        <f>IF('underlying data'!H191=0,0,'underlying data'!G191/'underlying data'!H191)</f>
        <v>1.5155262033214112</v>
      </c>
      <c r="E191">
        <f>IF('underlying data'!J191=0,0,ROUND('underlying data'!I191/'underlying data'!J191,4))</f>
        <v>0.22470000000000001</v>
      </c>
      <c r="F191" s="3">
        <f t="shared" si="6"/>
        <v>0</v>
      </c>
      <c r="G191" s="3">
        <f t="shared" si="5"/>
        <v>0</v>
      </c>
      <c r="H191" s="3"/>
      <c r="I191" s="4"/>
    </row>
    <row r="192" spans="1:9" x14ac:dyDescent="0.25">
      <c r="A192" t="s">
        <v>521</v>
      </c>
      <c r="B192" s="3" t="s">
        <v>522</v>
      </c>
      <c r="C192">
        <f>'underlying data'!D192</f>
        <v>1707</v>
      </c>
      <c r="D192">
        <f>IF('underlying data'!H192=0,0,'underlying data'!G192/'underlying data'!H192)</f>
        <v>1.7446759398459295</v>
      </c>
      <c r="E192">
        <f>IF('underlying data'!J192=0,0,ROUND('underlying data'!I192/'underlying data'!J192,4))</f>
        <v>0.25629999999999997</v>
      </c>
      <c r="F192" s="3">
        <f t="shared" si="6"/>
        <v>0</v>
      </c>
      <c r="G192" s="3">
        <f t="shared" si="5"/>
        <v>0</v>
      </c>
      <c r="H192" s="3"/>
      <c r="I192" s="4"/>
    </row>
    <row r="193" spans="1:9" x14ac:dyDescent="0.25">
      <c r="A193" t="s">
        <v>537</v>
      </c>
      <c r="B193" s="3" t="s">
        <v>538</v>
      </c>
      <c r="C193">
        <f>'underlying data'!D193</f>
        <v>1702</v>
      </c>
      <c r="D193">
        <f>IF('underlying data'!H193=0,0,'underlying data'!G193/'underlying data'!H193)</f>
        <v>0.8904992153529494</v>
      </c>
      <c r="E193">
        <f>IF('underlying data'!J193=0,0,ROUND('underlying data'!I193/'underlying data'!J193,4))</f>
        <v>5.0000000000000001E-3</v>
      </c>
      <c r="F193" s="3">
        <f t="shared" si="6"/>
        <v>0</v>
      </c>
      <c r="G193" s="3">
        <f t="shared" si="5"/>
        <v>0</v>
      </c>
      <c r="H193" s="3"/>
      <c r="I193" s="4"/>
    </row>
    <row r="194" spans="1:9" x14ac:dyDescent="0.25">
      <c r="A194" t="s">
        <v>933</v>
      </c>
      <c r="B194" s="3" t="s">
        <v>934</v>
      </c>
      <c r="C194">
        <f>'underlying data'!D194</f>
        <v>1697</v>
      </c>
      <c r="D194">
        <f>IF('underlying data'!H194=0,0,'underlying data'!G194/'underlying data'!H194)</f>
        <v>1.3164952190072252</v>
      </c>
      <c r="E194">
        <f>IF('underlying data'!J194=0,0,ROUND('underlying data'!I194/'underlying data'!J194,4))</f>
        <v>0.17949999999999999</v>
      </c>
      <c r="F194" s="3">
        <f t="shared" si="6"/>
        <v>0</v>
      </c>
      <c r="G194" s="3">
        <f t="shared" si="5"/>
        <v>0</v>
      </c>
      <c r="H194" s="3"/>
      <c r="I194" s="4"/>
    </row>
    <row r="195" spans="1:9" x14ac:dyDescent="0.25">
      <c r="A195" t="s">
        <v>713</v>
      </c>
      <c r="B195" s="3" t="s">
        <v>714</v>
      </c>
      <c r="C195">
        <f>'underlying data'!D195</f>
        <v>1694</v>
      </c>
      <c r="D195">
        <f>IF('underlying data'!H195=0,0,'underlying data'!G195/'underlying data'!H195)</f>
        <v>1.8510854082014454</v>
      </c>
      <c r="E195">
        <f>IF('underlying data'!J195=0,0,ROUND('underlying data'!I195/'underlying data'!J195,4))</f>
        <v>3.2199999999999999E-2</v>
      </c>
      <c r="F195" s="3">
        <f t="shared" si="6"/>
        <v>0</v>
      </c>
      <c r="G195" s="3">
        <f t="shared" ref="G195:G258" si="7">F195*C195</f>
        <v>0</v>
      </c>
      <c r="H195" s="3"/>
      <c r="I195" s="4"/>
    </row>
    <row r="196" spans="1:9" x14ac:dyDescent="0.25">
      <c r="A196" t="s">
        <v>9</v>
      </c>
      <c r="B196" s="3" t="s">
        <v>10</v>
      </c>
      <c r="C196">
        <f>'underlying data'!D196</f>
        <v>1688</v>
      </c>
      <c r="D196">
        <f>IF('underlying data'!H196=0,0,'underlying data'!G196/'underlying data'!H196)</f>
        <v>1.3221412011018991</v>
      </c>
      <c r="E196">
        <f>IF('underlying data'!J196=0,0,ROUND('underlying data'!I196/'underlying data'!J196,4))</f>
        <v>0.16769999999999999</v>
      </c>
      <c r="F196" s="3">
        <f t="shared" si="6"/>
        <v>0</v>
      </c>
      <c r="G196" s="3">
        <f t="shared" si="7"/>
        <v>0</v>
      </c>
      <c r="H196" s="3"/>
      <c r="I196" s="4"/>
    </row>
    <row r="197" spans="1:9" x14ac:dyDescent="0.25">
      <c r="A197" t="s">
        <v>593</v>
      </c>
      <c r="B197" s="3" t="s">
        <v>594</v>
      </c>
      <c r="C197">
        <f>'underlying data'!D197</f>
        <v>1683</v>
      </c>
      <c r="D197">
        <f>IF('underlying data'!H197=0,0,'underlying data'!G197/'underlying data'!H197)</f>
        <v>1.4401479612650938</v>
      </c>
      <c r="E197">
        <f>IF('underlying data'!J197=0,0,ROUND('underlying data'!I197/'underlying data'!J197,4))</f>
        <v>6.2600000000000003E-2</v>
      </c>
      <c r="F197" s="3">
        <f t="shared" si="6"/>
        <v>0</v>
      </c>
      <c r="G197" s="3">
        <f t="shared" si="7"/>
        <v>0</v>
      </c>
      <c r="H197" s="3"/>
      <c r="I197" s="4"/>
    </row>
    <row r="198" spans="1:9" x14ac:dyDescent="0.25">
      <c r="A198" t="s">
        <v>321</v>
      </c>
      <c r="B198" s="3" t="s">
        <v>322</v>
      </c>
      <c r="C198">
        <f>'underlying data'!D198</f>
        <v>1673</v>
      </c>
      <c r="D198">
        <f>IF('underlying data'!H198=0,0,'underlying data'!G198/'underlying data'!H198)</f>
        <v>1.1521883923385399</v>
      </c>
      <c r="E198">
        <f>IF('underlying data'!J198=0,0,ROUND('underlying data'!I198/'underlying data'!J198,4))</f>
        <v>0.1007</v>
      </c>
      <c r="F198" s="3">
        <f t="shared" si="6"/>
        <v>0</v>
      </c>
      <c r="G198" s="3">
        <f t="shared" si="7"/>
        <v>0</v>
      </c>
      <c r="H198" s="3"/>
      <c r="I198" s="4"/>
    </row>
    <row r="199" spans="1:9" x14ac:dyDescent="0.25">
      <c r="A199" t="s">
        <v>373</v>
      </c>
      <c r="B199" s="3" t="s">
        <v>374</v>
      </c>
      <c r="C199">
        <f>'underlying data'!D199</f>
        <v>1654</v>
      </c>
      <c r="D199">
        <f>IF('underlying data'!H199=0,0,'underlying data'!G199/'underlying data'!H199)</f>
        <v>1.1922111319908022</v>
      </c>
      <c r="E199">
        <f>IF('underlying data'!J199=0,0,ROUND('underlying data'!I199/'underlying data'!J199,4))</f>
        <v>0.23039999999999999</v>
      </c>
      <c r="F199" s="3">
        <f t="shared" si="6"/>
        <v>0</v>
      </c>
      <c r="G199" s="3">
        <f t="shared" si="7"/>
        <v>0</v>
      </c>
      <c r="H199" s="3"/>
      <c r="I199" s="4"/>
    </row>
    <row r="200" spans="1:9" x14ac:dyDescent="0.25">
      <c r="A200" t="s">
        <v>155</v>
      </c>
      <c r="B200" s="3" t="s">
        <v>156</v>
      </c>
      <c r="C200">
        <f>'underlying data'!D200</f>
        <v>1648</v>
      </c>
      <c r="D200">
        <f>IF('underlying data'!H200=0,0,'underlying data'!G200/'underlying data'!H200)</f>
        <v>1.1914753979071218</v>
      </c>
      <c r="E200">
        <f>IF('underlying data'!J200=0,0,ROUND('underlying data'!I200/'underlying data'!J200,4))</f>
        <v>0.372</v>
      </c>
      <c r="F200" s="3">
        <f t="shared" si="6"/>
        <v>0</v>
      </c>
      <c r="G200" s="3">
        <f t="shared" si="7"/>
        <v>0</v>
      </c>
      <c r="H200" s="3"/>
      <c r="I200" s="4"/>
    </row>
    <row r="201" spans="1:9" x14ac:dyDescent="0.25">
      <c r="A201" t="s">
        <v>385</v>
      </c>
      <c r="B201" s="3" t="s">
        <v>386</v>
      </c>
      <c r="C201">
        <f>'underlying data'!D201</f>
        <v>1627</v>
      </c>
      <c r="D201">
        <f>IF('underlying data'!H201=0,0,'underlying data'!G201/'underlying data'!H201)</f>
        <v>1.5484537582474056</v>
      </c>
      <c r="E201">
        <f>IF('underlying data'!J201=0,0,ROUND('underlying data'!I201/'underlying data'!J201,4))</f>
        <v>9.3100000000000002E-2</v>
      </c>
      <c r="F201" s="3">
        <f t="shared" si="6"/>
        <v>0</v>
      </c>
      <c r="G201" s="3">
        <f t="shared" si="7"/>
        <v>0</v>
      </c>
      <c r="H201" s="3"/>
      <c r="I201" s="4"/>
    </row>
    <row r="202" spans="1:9" x14ac:dyDescent="0.25">
      <c r="A202" t="s">
        <v>1216</v>
      </c>
      <c r="B202" s="3" t="s">
        <v>1217</v>
      </c>
      <c r="C202">
        <f>'underlying data'!D202</f>
        <v>1622</v>
      </c>
      <c r="D202">
        <f>IF('underlying data'!H202=0,0,'underlying data'!G202/'underlying data'!H202)</f>
        <v>1.6973690255616494</v>
      </c>
      <c r="E202">
        <f>IF('underlying data'!J202=0,0,ROUND('underlying data'!I202/'underlying data'!J202,4))</f>
        <v>0.17460000000000001</v>
      </c>
      <c r="F202" s="3">
        <f t="shared" si="6"/>
        <v>0</v>
      </c>
      <c r="G202" s="3">
        <f t="shared" si="7"/>
        <v>0</v>
      </c>
      <c r="H202" s="3"/>
      <c r="I202" s="4"/>
    </row>
    <row r="203" spans="1:9" x14ac:dyDescent="0.25">
      <c r="A203" t="s">
        <v>547</v>
      </c>
      <c r="B203" s="3" t="s">
        <v>548</v>
      </c>
      <c r="C203">
        <f>'underlying data'!D203</f>
        <v>1610</v>
      </c>
      <c r="D203">
        <f>IF('underlying data'!H203=0,0,'underlying data'!G203/'underlying data'!H203)</f>
        <v>1.6191558305431937</v>
      </c>
      <c r="E203">
        <f>IF('underlying data'!J203=0,0,ROUND('underlying data'!I203/'underlying data'!J203,4))</f>
        <v>0.4264</v>
      </c>
      <c r="F203" s="3">
        <f t="shared" si="6"/>
        <v>0</v>
      </c>
      <c r="G203" s="3">
        <f t="shared" si="7"/>
        <v>0</v>
      </c>
      <c r="H203" s="3"/>
      <c r="I203" s="4"/>
    </row>
    <row r="204" spans="1:9" x14ac:dyDescent="0.25">
      <c r="A204" t="s">
        <v>627</v>
      </c>
      <c r="B204" s="3" t="s">
        <v>628</v>
      </c>
      <c r="C204">
        <f>'underlying data'!D204</f>
        <v>1605</v>
      </c>
      <c r="D204">
        <f>IF('underlying data'!H204=0,0,'underlying data'!G204/'underlying data'!H204)</f>
        <v>1.4793564213850845</v>
      </c>
      <c r="E204">
        <f>IF('underlying data'!J204=0,0,ROUND('underlying data'!I204/'underlying data'!J204,4))</f>
        <v>0.2021</v>
      </c>
      <c r="F204" s="3">
        <f t="shared" ref="F204:F267" si="8">IF(AND(C204&gt;=$C$2,D204&gt;=$D$2,E204&gt;=$E$2),1,0)</f>
        <v>0</v>
      </c>
      <c r="G204" s="3">
        <f t="shared" si="7"/>
        <v>0</v>
      </c>
      <c r="H204" s="3"/>
      <c r="I204" s="4"/>
    </row>
    <row r="205" spans="1:9" x14ac:dyDescent="0.25">
      <c r="A205" t="s">
        <v>259</v>
      </c>
      <c r="B205" s="3" t="s">
        <v>260</v>
      </c>
      <c r="C205">
        <f>'underlying data'!D205</f>
        <v>1603</v>
      </c>
      <c r="D205">
        <f>IF('underlying data'!H205=0,0,'underlying data'!G205/'underlying data'!H205)</f>
        <v>2.0336030305396546</v>
      </c>
      <c r="E205">
        <f>IF('underlying data'!J205=0,0,ROUND('underlying data'!I205/'underlying data'!J205,4))</f>
        <v>0.1147</v>
      </c>
      <c r="F205" s="3">
        <f t="shared" si="8"/>
        <v>0</v>
      </c>
      <c r="G205" s="3">
        <f t="shared" si="7"/>
        <v>0</v>
      </c>
      <c r="H205" s="3"/>
      <c r="I205" s="4"/>
    </row>
    <row r="206" spans="1:9" x14ac:dyDescent="0.25">
      <c r="A206" t="s">
        <v>629</v>
      </c>
      <c r="B206" s="3" t="s">
        <v>630</v>
      </c>
      <c r="C206">
        <f>'underlying data'!D206</f>
        <v>1597</v>
      </c>
      <c r="D206">
        <f>IF('underlying data'!H206=0,0,'underlying data'!G206/'underlying data'!H206)</f>
        <v>2.8882851218836398</v>
      </c>
      <c r="E206">
        <f>IF('underlying data'!J206=0,0,ROUND('underlying data'!I206/'underlying data'!J206,4))</f>
        <v>0.1087</v>
      </c>
      <c r="F206" s="3">
        <f t="shared" si="8"/>
        <v>0</v>
      </c>
      <c r="G206" s="3">
        <f t="shared" si="7"/>
        <v>0</v>
      </c>
      <c r="H206" s="3"/>
      <c r="I206" s="4"/>
    </row>
    <row r="207" spans="1:9" x14ac:dyDescent="0.25">
      <c r="A207" t="s">
        <v>649</v>
      </c>
      <c r="B207" s="3" t="s">
        <v>650</v>
      </c>
      <c r="C207">
        <f>'underlying data'!D207</f>
        <v>1578</v>
      </c>
      <c r="D207">
        <f>IF('underlying data'!H207=0,0,'underlying data'!G207/'underlying data'!H207)</f>
        <v>1.5648903916868222</v>
      </c>
      <c r="E207">
        <f>IF('underlying data'!J207=0,0,ROUND('underlying data'!I207/'underlying data'!J207,4))</f>
        <v>0.14050000000000001</v>
      </c>
      <c r="F207" s="3">
        <f t="shared" si="8"/>
        <v>0</v>
      </c>
      <c r="G207" s="3">
        <f t="shared" si="7"/>
        <v>0</v>
      </c>
      <c r="H207" s="3"/>
      <c r="I207" s="4"/>
    </row>
    <row r="208" spans="1:9" x14ac:dyDescent="0.25">
      <c r="A208" t="s">
        <v>267</v>
      </c>
      <c r="B208" s="3" t="s">
        <v>268</v>
      </c>
      <c r="C208">
        <f>'underlying data'!D208</f>
        <v>1565</v>
      </c>
      <c r="D208">
        <f>IF('underlying data'!H208=0,0,'underlying data'!G208/'underlying data'!H208)</f>
        <v>0.9219699681368525</v>
      </c>
      <c r="E208">
        <f>IF('underlying data'!J208=0,0,ROUND('underlying data'!I208/'underlying data'!J208,4))</f>
        <v>0.158</v>
      </c>
      <c r="F208" s="3">
        <f t="shared" si="8"/>
        <v>0</v>
      </c>
      <c r="G208" s="3">
        <f t="shared" si="7"/>
        <v>0</v>
      </c>
      <c r="H208" s="3"/>
      <c r="I208" s="4"/>
    </row>
    <row r="209" spans="1:9" x14ac:dyDescent="0.25">
      <c r="A209" t="s">
        <v>1144</v>
      </c>
      <c r="B209" s="3" t="s">
        <v>1145</v>
      </c>
      <c r="C209">
        <f>'underlying data'!D209</f>
        <v>1553</v>
      </c>
      <c r="D209">
        <f>IF('underlying data'!H209=0,0,'underlying data'!G209/'underlying data'!H209)</f>
        <v>0.9094681073861659</v>
      </c>
      <c r="E209">
        <f>IF('underlying data'!J209=0,0,ROUND('underlying data'!I209/'underlying data'!J209,4))</f>
        <v>0.14879999999999999</v>
      </c>
      <c r="F209" s="3">
        <f t="shared" si="8"/>
        <v>0</v>
      </c>
      <c r="G209" s="3">
        <f t="shared" si="7"/>
        <v>0</v>
      </c>
      <c r="H209" s="3"/>
      <c r="I209" s="4"/>
    </row>
    <row r="210" spans="1:9" x14ac:dyDescent="0.25">
      <c r="A210" t="s">
        <v>1083</v>
      </c>
      <c r="B210" s="3" t="s">
        <v>1084</v>
      </c>
      <c r="C210">
        <f>'underlying data'!D210</f>
        <v>1552</v>
      </c>
      <c r="D210">
        <f>IF('underlying data'!H210=0,0,'underlying data'!G210/'underlying data'!H210)</f>
        <v>1.3301616616244945</v>
      </c>
      <c r="E210">
        <f>IF('underlying data'!J210=0,0,ROUND('underlying data'!I210/'underlying data'!J210,4))</f>
        <v>2.9000000000000001E-2</v>
      </c>
      <c r="F210" s="3">
        <f t="shared" si="8"/>
        <v>0</v>
      </c>
      <c r="G210" s="3">
        <f t="shared" si="7"/>
        <v>0</v>
      </c>
      <c r="H210" s="3"/>
      <c r="I210" s="4"/>
    </row>
    <row r="211" spans="1:9" x14ac:dyDescent="0.25">
      <c r="A211" t="s">
        <v>1134</v>
      </c>
      <c r="B211" s="3" t="s">
        <v>1135</v>
      </c>
      <c r="C211">
        <f>'underlying data'!D211</f>
        <v>1550</v>
      </c>
      <c r="D211">
        <f>IF('underlying data'!H211=0,0,'underlying data'!G211/'underlying data'!H211)</f>
        <v>1.5747016268512071</v>
      </c>
      <c r="E211">
        <f>IF('underlying data'!J211=0,0,ROUND('underlying data'!I211/'underlying data'!J211,4))</f>
        <v>0.23469999999999999</v>
      </c>
      <c r="F211" s="3">
        <f t="shared" si="8"/>
        <v>0</v>
      </c>
      <c r="G211" s="3">
        <f t="shared" si="7"/>
        <v>0</v>
      </c>
      <c r="H211" s="3"/>
      <c r="I211" s="4"/>
    </row>
    <row r="212" spans="1:9" x14ac:dyDescent="0.25">
      <c r="A212" t="s">
        <v>407</v>
      </c>
      <c r="B212" s="3" t="s">
        <v>408</v>
      </c>
      <c r="C212">
        <f>'underlying data'!D212</f>
        <v>1514</v>
      </c>
      <c r="D212">
        <f>IF('underlying data'!H212=0,0,'underlying data'!G212/'underlying data'!H212)</f>
        <v>1.3205363990146024</v>
      </c>
      <c r="E212">
        <f>IF('underlying data'!J212=0,0,ROUND('underlying data'!I212/'underlying data'!J212,4))</f>
        <v>0.14230000000000001</v>
      </c>
      <c r="F212" s="3">
        <f t="shared" si="8"/>
        <v>0</v>
      </c>
      <c r="G212" s="3">
        <f t="shared" si="7"/>
        <v>0</v>
      </c>
      <c r="H212" s="3"/>
      <c r="I212" s="4"/>
    </row>
    <row r="213" spans="1:9" x14ac:dyDescent="0.25">
      <c r="A213" t="s">
        <v>405</v>
      </c>
      <c r="B213" s="3" t="s">
        <v>406</v>
      </c>
      <c r="C213">
        <f>'underlying data'!D213</f>
        <v>1493</v>
      </c>
      <c r="D213">
        <f>IF('underlying data'!H213=0,0,'underlying data'!G213/'underlying data'!H213)</f>
        <v>0.8036837407023788</v>
      </c>
      <c r="E213">
        <f>IF('underlying data'!J213=0,0,ROUND('underlying data'!I213/'underlying data'!J213,4))</f>
        <v>4.3200000000000002E-2</v>
      </c>
      <c r="F213" s="3">
        <f t="shared" si="8"/>
        <v>0</v>
      </c>
      <c r="G213" s="3">
        <f t="shared" si="7"/>
        <v>0</v>
      </c>
      <c r="H213" s="3"/>
      <c r="I213" s="4"/>
    </row>
    <row r="214" spans="1:9" x14ac:dyDescent="0.25">
      <c r="A214" t="s">
        <v>937</v>
      </c>
      <c r="B214" s="3" t="s">
        <v>938</v>
      </c>
      <c r="C214">
        <f>'underlying data'!D214</f>
        <v>1486</v>
      </c>
      <c r="D214">
        <f>IF('underlying data'!H214=0,0,'underlying data'!G214/'underlying data'!H214)</f>
        <v>1.6679899595208001</v>
      </c>
      <c r="E214">
        <f>IF('underlying data'!J214=0,0,ROUND('underlying data'!I214/'underlying data'!J214,4))</f>
        <v>0.2112</v>
      </c>
      <c r="F214" s="3">
        <f t="shared" si="8"/>
        <v>0</v>
      </c>
      <c r="G214" s="3">
        <f t="shared" si="7"/>
        <v>0</v>
      </c>
      <c r="H214" s="3"/>
      <c r="I214" s="4"/>
    </row>
    <row r="215" spans="1:9" x14ac:dyDescent="0.25">
      <c r="A215" t="s">
        <v>1160</v>
      </c>
      <c r="B215" s="3" t="s">
        <v>1161</v>
      </c>
      <c r="C215">
        <f>'underlying data'!D215</f>
        <v>1457</v>
      </c>
      <c r="D215">
        <f>IF('underlying data'!H215=0,0,'underlying data'!G215/'underlying data'!H215)</f>
        <v>1.2225565011217483</v>
      </c>
      <c r="E215">
        <f>IF('underlying data'!J215=0,0,ROUND('underlying data'!I215/'underlying data'!J215,4))</f>
        <v>1.2500000000000001E-2</v>
      </c>
      <c r="F215" s="3">
        <f t="shared" si="8"/>
        <v>0</v>
      </c>
      <c r="G215" s="3">
        <f t="shared" si="7"/>
        <v>0</v>
      </c>
      <c r="H215" s="3"/>
      <c r="I215" s="4"/>
    </row>
    <row r="216" spans="1:9" x14ac:dyDescent="0.25">
      <c r="A216" t="s">
        <v>979</v>
      </c>
      <c r="B216" s="3" t="s">
        <v>980</v>
      </c>
      <c r="C216">
        <f>'underlying data'!D216</f>
        <v>1450</v>
      </c>
      <c r="D216">
        <f>IF('underlying data'!H216=0,0,'underlying data'!G216/'underlying data'!H216)</f>
        <v>0.83262692168643593</v>
      </c>
      <c r="E216">
        <f>IF('underlying data'!J216=0,0,ROUND('underlying data'!I216/'underlying data'!J216,4))</f>
        <v>0.1273</v>
      </c>
      <c r="F216" s="3">
        <f t="shared" si="8"/>
        <v>0</v>
      </c>
      <c r="G216" s="3">
        <f t="shared" si="7"/>
        <v>0</v>
      </c>
      <c r="H216" s="3"/>
      <c r="I216" s="4"/>
    </row>
    <row r="217" spans="1:9" x14ac:dyDescent="0.25">
      <c r="A217" t="s">
        <v>1132</v>
      </c>
      <c r="B217" s="3" t="s">
        <v>1133</v>
      </c>
      <c r="C217">
        <f>'underlying data'!D217</f>
        <v>1449</v>
      </c>
      <c r="D217">
        <f>IF('underlying data'!H217=0,0,'underlying data'!G217/'underlying data'!H217)</f>
        <v>1.3667183673739682</v>
      </c>
      <c r="E217">
        <f>IF('underlying data'!J217=0,0,ROUND('underlying data'!I217/'underlying data'!J217,4))</f>
        <v>0.15629999999999999</v>
      </c>
      <c r="F217" s="3">
        <f t="shared" si="8"/>
        <v>0</v>
      </c>
      <c r="G217" s="3">
        <f t="shared" si="7"/>
        <v>0</v>
      </c>
      <c r="H217" s="3"/>
      <c r="I217" s="4"/>
    </row>
    <row r="218" spans="1:9" x14ac:dyDescent="0.25">
      <c r="A218" t="s">
        <v>477</v>
      </c>
      <c r="B218" s="3" t="s">
        <v>478</v>
      </c>
      <c r="C218">
        <f>'underlying data'!D218</f>
        <v>1439</v>
      </c>
      <c r="D218">
        <f>IF('underlying data'!H218=0,0,'underlying data'!G218/'underlying data'!H218)</f>
        <v>1.5206386137000265</v>
      </c>
      <c r="E218">
        <f>IF('underlying data'!J218=0,0,ROUND('underlying data'!I218/'underlying data'!J218,4))</f>
        <v>2.7000000000000001E-3</v>
      </c>
      <c r="F218" s="3">
        <f t="shared" si="8"/>
        <v>0</v>
      </c>
      <c r="G218" s="3">
        <f t="shared" si="7"/>
        <v>0</v>
      </c>
      <c r="H218" s="3"/>
      <c r="I218" s="4"/>
    </row>
    <row r="219" spans="1:9" x14ac:dyDescent="0.25">
      <c r="A219" t="s">
        <v>1073</v>
      </c>
      <c r="B219" s="3" t="s">
        <v>1074</v>
      </c>
      <c r="C219">
        <f>'underlying data'!D219</f>
        <v>1432</v>
      </c>
      <c r="D219">
        <f>IF('underlying data'!H219=0,0,'underlying data'!G219/'underlying data'!H219)</f>
        <v>1.5280619652929588</v>
      </c>
      <c r="E219">
        <f>IF('underlying data'!J219=0,0,ROUND('underlying data'!I219/'underlying data'!J219,4))</f>
        <v>8.7099999999999997E-2</v>
      </c>
      <c r="F219" s="3">
        <f t="shared" si="8"/>
        <v>0</v>
      </c>
      <c r="G219" s="3">
        <f t="shared" si="7"/>
        <v>0</v>
      </c>
      <c r="H219" s="3"/>
      <c r="I219" s="4"/>
    </row>
    <row r="220" spans="1:9" x14ac:dyDescent="0.25">
      <c r="A220" t="s">
        <v>291</v>
      </c>
      <c r="B220" s="3" t="s">
        <v>292</v>
      </c>
      <c r="C220">
        <f>'underlying data'!D220</f>
        <v>1429</v>
      </c>
      <c r="D220">
        <f>IF('underlying data'!H220=0,0,'underlying data'!G220/'underlying data'!H220)</f>
        <v>1.5231286779876987</v>
      </c>
      <c r="E220">
        <f>IF('underlying data'!J220=0,0,ROUND('underlying data'!I220/'underlying data'!J220,4))</f>
        <v>0.21390000000000001</v>
      </c>
      <c r="F220" s="3">
        <f t="shared" si="8"/>
        <v>0</v>
      </c>
      <c r="G220" s="3">
        <f t="shared" si="7"/>
        <v>0</v>
      </c>
      <c r="H220" s="3"/>
      <c r="I220" s="4"/>
    </row>
    <row r="221" spans="1:9" x14ac:dyDescent="0.25">
      <c r="A221" t="s">
        <v>1</v>
      </c>
      <c r="B221" s="3" t="s">
        <v>2</v>
      </c>
      <c r="C221">
        <f>'underlying data'!D221</f>
        <v>1401</v>
      </c>
      <c r="D221">
        <f>IF('underlying data'!H221=0,0,'underlying data'!G221/'underlying data'!H221)</f>
        <v>1.5828906012676511</v>
      </c>
      <c r="E221">
        <f>IF('underlying data'!J221=0,0,ROUND('underlying data'!I221/'underlying data'!J221,4))</f>
        <v>0.21560000000000001</v>
      </c>
      <c r="F221" s="3">
        <f t="shared" si="8"/>
        <v>0</v>
      </c>
      <c r="G221" s="3">
        <f t="shared" si="7"/>
        <v>0</v>
      </c>
      <c r="H221" s="3"/>
      <c r="I221" s="4"/>
    </row>
    <row r="222" spans="1:9" x14ac:dyDescent="0.25">
      <c r="A222" t="s">
        <v>165</v>
      </c>
      <c r="B222" s="3" t="s">
        <v>166</v>
      </c>
      <c r="C222">
        <f>'underlying data'!D222</f>
        <v>1399</v>
      </c>
      <c r="D222">
        <f>IF('underlying data'!H222=0,0,'underlying data'!G222/'underlying data'!H222)</f>
        <v>1.1975915336351362</v>
      </c>
      <c r="E222">
        <f>IF('underlying data'!J222=0,0,ROUND('underlying data'!I222/'underlying data'!J222,4))</f>
        <v>9.7100000000000006E-2</v>
      </c>
      <c r="F222" s="3">
        <f t="shared" si="8"/>
        <v>0</v>
      </c>
      <c r="G222" s="3">
        <f t="shared" si="7"/>
        <v>0</v>
      </c>
      <c r="H222" s="3"/>
      <c r="I222" s="4"/>
    </row>
    <row r="223" spans="1:9" x14ac:dyDescent="0.25">
      <c r="A223" t="s">
        <v>99</v>
      </c>
      <c r="B223" s="3" t="s">
        <v>100</v>
      </c>
      <c r="C223">
        <f>'underlying data'!D223</f>
        <v>1389</v>
      </c>
      <c r="D223">
        <f>IF('underlying data'!H223=0,0,'underlying data'!G223/'underlying data'!H223)</f>
        <v>0.50370256093798216</v>
      </c>
      <c r="E223">
        <f>IF('underlying data'!J223=0,0,ROUND('underlying data'!I223/'underlying data'!J223,4))</f>
        <v>0.1605</v>
      </c>
      <c r="F223" s="3">
        <f t="shared" si="8"/>
        <v>0</v>
      </c>
      <c r="G223" s="3">
        <f t="shared" si="7"/>
        <v>0</v>
      </c>
      <c r="H223" s="3"/>
      <c r="I223" s="4"/>
    </row>
    <row r="224" spans="1:9" x14ac:dyDescent="0.25">
      <c r="A224" t="s">
        <v>493</v>
      </c>
      <c r="B224" s="3" t="s">
        <v>494</v>
      </c>
      <c r="C224">
        <f>'underlying data'!D224</f>
        <v>1361</v>
      </c>
      <c r="D224">
        <f>IF('underlying data'!H224=0,0,'underlying data'!G224/'underlying data'!H224)</f>
        <v>1.3133674445738754</v>
      </c>
      <c r="E224">
        <f>IF('underlying data'!J224=0,0,ROUND('underlying data'!I224/'underlying data'!J224,4))</f>
        <v>6.3799999999999996E-2</v>
      </c>
      <c r="F224" s="3">
        <f t="shared" si="8"/>
        <v>0</v>
      </c>
      <c r="G224" s="3">
        <f t="shared" si="7"/>
        <v>0</v>
      </c>
      <c r="H224" s="3"/>
      <c r="I224" s="4"/>
    </row>
    <row r="225" spans="1:9" x14ac:dyDescent="0.25">
      <c r="A225" t="s">
        <v>527</v>
      </c>
      <c r="B225" s="3" t="s">
        <v>528</v>
      </c>
      <c r="C225">
        <f>'underlying data'!D225</f>
        <v>1345</v>
      </c>
      <c r="D225">
        <f>IF('underlying data'!H225=0,0,'underlying data'!G225/'underlying data'!H225)</f>
        <v>1.2848475004280773</v>
      </c>
      <c r="E225">
        <f>IF('underlying data'!J225=0,0,ROUND('underlying data'!I225/'underlying data'!J225,4))</f>
        <v>0.17549999999999999</v>
      </c>
      <c r="F225" s="3">
        <f t="shared" si="8"/>
        <v>0</v>
      </c>
      <c r="G225" s="3">
        <f t="shared" si="7"/>
        <v>0</v>
      </c>
      <c r="H225" s="3"/>
      <c r="I225" s="4"/>
    </row>
    <row r="226" spans="1:9" x14ac:dyDescent="0.25">
      <c r="A226" t="s">
        <v>133</v>
      </c>
      <c r="B226" s="3" t="s">
        <v>134</v>
      </c>
      <c r="C226">
        <f>'underlying data'!D226</f>
        <v>1334</v>
      </c>
      <c r="D226">
        <f>IF('underlying data'!H226=0,0,'underlying data'!G226/'underlying data'!H226)</f>
        <v>1.1400995469641708</v>
      </c>
      <c r="E226">
        <f>IF('underlying data'!J226=0,0,ROUND('underlying data'!I226/'underlying data'!J226,4))</f>
        <v>0</v>
      </c>
      <c r="F226" s="3">
        <f t="shared" si="8"/>
        <v>0</v>
      </c>
      <c r="G226" s="3">
        <f t="shared" si="7"/>
        <v>0</v>
      </c>
      <c r="H226" s="3"/>
      <c r="I226" s="4"/>
    </row>
    <row r="227" spans="1:9" x14ac:dyDescent="0.25">
      <c r="A227" t="s">
        <v>921</v>
      </c>
      <c r="B227" s="3" t="s">
        <v>922</v>
      </c>
      <c r="C227">
        <f>'underlying data'!D227</f>
        <v>1309</v>
      </c>
      <c r="D227">
        <f>IF('underlying data'!H227=0,0,'underlying data'!G227/'underlying data'!H227)</f>
        <v>1.2760949137601538</v>
      </c>
      <c r="E227">
        <f>IF('underlying data'!J227=0,0,ROUND('underlying data'!I227/'underlying data'!J227,4))</f>
        <v>1.6000000000000001E-3</v>
      </c>
      <c r="F227" s="3">
        <f t="shared" si="8"/>
        <v>0</v>
      </c>
      <c r="G227" s="3">
        <f t="shared" si="7"/>
        <v>0</v>
      </c>
      <c r="H227" s="3"/>
      <c r="I227" s="4"/>
    </row>
    <row r="228" spans="1:9" x14ac:dyDescent="0.25">
      <c r="A228" t="s">
        <v>17</v>
      </c>
      <c r="B228" s="3" t="s">
        <v>18</v>
      </c>
      <c r="C228">
        <f>'underlying data'!D228</f>
        <v>1304</v>
      </c>
      <c r="D228">
        <f>IF('underlying data'!H228=0,0,'underlying data'!G228/'underlying data'!H228)</f>
        <v>1.6334305246758853</v>
      </c>
      <c r="E228">
        <f>IF('underlying data'!J228=0,0,ROUND('underlying data'!I228/'underlying data'!J228,4))</f>
        <v>0.44800000000000001</v>
      </c>
      <c r="F228" s="3">
        <f t="shared" si="8"/>
        <v>0</v>
      </c>
      <c r="G228" s="3">
        <f t="shared" si="7"/>
        <v>0</v>
      </c>
      <c r="H228" s="3"/>
      <c r="I228" s="4"/>
    </row>
    <row r="229" spans="1:9" x14ac:dyDescent="0.25">
      <c r="A229" t="s">
        <v>1246</v>
      </c>
      <c r="B229" s="3" t="s">
        <v>1247</v>
      </c>
      <c r="C229">
        <f>'underlying data'!D229</f>
        <v>1302</v>
      </c>
      <c r="D229">
        <f>IF('underlying data'!H229=0,0,'underlying data'!G229/'underlying data'!H229)</f>
        <v>0.97085203705967482</v>
      </c>
      <c r="E229">
        <f>IF('underlying data'!J229=0,0,ROUND('underlying data'!I229/'underlying data'!J229,4))</f>
        <v>0.26200000000000001</v>
      </c>
      <c r="F229" s="3">
        <f t="shared" si="8"/>
        <v>0</v>
      </c>
      <c r="G229" s="3">
        <f t="shared" si="7"/>
        <v>0</v>
      </c>
      <c r="H229" s="3"/>
      <c r="I229" s="4"/>
    </row>
    <row r="230" spans="1:9" x14ac:dyDescent="0.25">
      <c r="A230" t="s">
        <v>633</v>
      </c>
      <c r="B230" s="3" t="s">
        <v>634</v>
      </c>
      <c r="C230">
        <f>'underlying data'!D230</f>
        <v>1281</v>
      </c>
      <c r="D230">
        <f>IF('underlying data'!H230=0,0,'underlying data'!G230/'underlying data'!H230)</f>
        <v>0.84625356473064828</v>
      </c>
      <c r="E230">
        <f>IF('underlying data'!J230=0,0,ROUND('underlying data'!I230/'underlying data'!J230,4))</f>
        <v>0.1552</v>
      </c>
      <c r="F230" s="3">
        <f t="shared" si="8"/>
        <v>0</v>
      </c>
      <c r="G230" s="3">
        <f t="shared" si="7"/>
        <v>0</v>
      </c>
      <c r="H230" s="3"/>
      <c r="I230" s="4"/>
    </row>
    <row r="231" spans="1:9" x14ac:dyDescent="0.25">
      <c r="A231" t="s">
        <v>185</v>
      </c>
      <c r="B231" s="3" t="s">
        <v>186</v>
      </c>
      <c r="C231">
        <f>'underlying data'!D231</f>
        <v>1271</v>
      </c>
      <c r="D231">
        <f>IF('underlying data'!H231=0,0,'underlying data'!G231/'underlying data'!H231)</f>
        <v>2.0062875977288934</v>
      </c>
      <c r="E231">
        <f>IF('underlying data'!J231=0,0,ROUND('underlying data'!I231/'underlying data'!J231,4))</f>
        <v>0.17849999999999999</v>
      </c>
      <c r="F231" s="3">
        <f t="shared" si="8"/>
        <v>0</v>
      </c>
      <c r="G231" s="3">
        <f t="shared" si="7"/>
        <v>0</v>
      </c>
      <c r="H231" s="3"/>
      <c r="I231" s="4"/>
    </row>
    <row r="232" spans="1:9" x14ac:dyDescent="0.25">
      <c r="A232" t="s">
        <v>1192</v>
      </c>
      <c r="B232" s="3" t="s">
        <v>1193</v>
      </c>
      <c r="C232">
        <f>'underlying data'!D232</f>
        <v>1267</v>
      </c>
      <c r="D232">
        <f>IF('underlying data'!H232=0,0,'underlying data'!G232/'underlying data'!H232)</f>
        <v>1.4770328377656208</v>
      </c>
      <c r="E232">
        <f>IF('underlying data'!J232=0,0,ROUND('underlying data'!I232/'underlying data'!J232,4))</f>
        <v>0</v>
      </c>
      <c r="F232" s="3">
        <f t="shared" si="8"/>
        <v>0</v>
      </c>
      <c r="G232" s="3">
        <f t="shared" si="7"/>
        <v>0</v>
      </c>
      <c r="H232" s="3"/>
      <c r="I232" s="4"/>
    </row>
    <row r="233" spans="1:9" x14ac:dyDescent="0.25">
      <c r="A233" t="s">
        <v>705</v>
      </c>
      <c r="B233" s="3" t="s">
        <v>706</v>
      </c>
      <c r="C233">
        <f>'underlying data'!D233</f>
        <v>1262</v>
      </c>
      <c r="D233">
        <f>IF('underlying data'!H233=0,0,'underlying data'!G233/'underlying data'!H233)</f>
        <v>1.8771207889782531</v>
      </c>
      <c r="E233">
        <f>IF('underlying data'!J233=0,0,ROUND('underlying data'!I233/'underlying data'!J233,4))</f>
        <v>9.01E-2</v>
      </c>
      <c r="F233" s="3">
        <f t="shared" si="8"/>
        <v>0</v>
      </c>
      <c r="G233" s="3">
        <f t="shared" si="7"/>
        <v>0</v>
      </c>
      <c r="H233" s="3"/>
      <c r="I233" s="4"/>
    </row>
    <row r="234" spans="1:9" x14ac:dyDescent="0.25">
      <c r="A234" t="s">
        <v>1238</v>
      </c>
      <c r="B234" s="3" t="s">
        <v>1239</v>
      </c>
      <c r="C234">
        <f>'underlying data'!D234</f>
        <v>1262</v>
      </c>
      <c r="D234">
        <f>IF('underlying data'!H234=0,0,'underlying data'!G234/'underlying data'!H234)</f>
        <v>2.686852824125483</v>
      </c>
      <c r="E234">
        <f>IF('underlying data'!J234=0,0,ROUND('underlying data'!I234/'underlying data'!J234,4))</f>
        <v>0.14299999999999999</v>
      </c>
      <c r="F234" s="3">
        <f t="shared" si="8"/>
        <v>0</v>
      </c>
      <c r="G234" s="3">
        <f t="shared" si="7"/>
        <v>0</v>
      </c>
      <c r="H234" s="3"/>
      <c r="I234" s="4"/>
    </row>
    <row r="235" spans="1:9" x14ac:dyDescent="0.25">
      <c r="A235" t="s">
        <v>533</v>
      </c>
      <c r="B235" s="3" t="s">
        <v>534</v>
      </c>
      <c r="C235">
        <f>'underlying data'!D235</f>
        <v>1254</v>
      </c>
      <c r="D235">
        <f>IF('underlying data'!H235=0,0,'underlying data'!G235/'underlying data'!H235)</f>
        <v>0.47797726622633663</v>
      </c>
      <c r="E235">
        <f>IF('underlying data'!J235=0,0,ROUND('underlying data'!I235/'underlying data'!J235,4))</f>
        <v>0.33050000000000002</v>
      </c>
      <c r="F235" s="3">
        <f t="shared" si="8"/>
        <v>0</v>
      </c>
      <c r="G235" s="3">
        <f t="shared" si="7"/>
        <v>0</v>
      </c>
      <c r="H235" s="3"/>
      <c r="I235" s="4"/>
    </row>
    <row r="236" spans="1:9" x14ac:dyDescent="0.25">
      <c r="A236" t="s">
        <v>557</v>
      </c>
      <c r="B236" s="3" t="s">
        <v>558</v>
      </c>
      <c r="C236">
        <f>'underlying data'!D236</f>
        <v>1236</v>
      </c>
      <c r="D236">
        <f>IF('underlying data'!H236=0,0,'underlying data'!G236/'underlying data'!H236)</f>
        <v>2.0314134412315732</v>
      </c>
      <c r="E236">
        <f>IF('underlying data'!J236=0,0,ROUND('underlying data'!I236/'underlying data'!J236,4))</f>
        <v>5.9999999999999995E-4</v>
      </c>
      <c r="F236" s="3">
        <f t="shared" si="8"/>
        <v>0</v>
      </c>
      <c r="G236" s="3">
        <f t="shared" si="7"/>
        <v>0</v>
      </c>
      <c r="H236" s="3"/>
      <c r="I236" s="4"/>
    </row>
    <row r="237" spans="1:9" x14ac:dyDescent="0.25">
      <c r="A237" t="s">
        <v>207</v>
      </c>
      <c r="B237" s="3" t="s">
        <v>208</v>
      </c>
      <c r="C237">
        <f>'underlying data'!D237</f>
        <v>1231</v>
      </c>
      <c r="D237">
        <f>IF('underlying data'!H237=0,0,'underlying data'!G237/'underlying data'!H237)</f>
        <v>0.9083394547657696</v>
      </c>
      <c r="E237">
        <f>IF('underlying data'!J237=0,0,ROUND('underlying data'!I237/'underlying data'!J237,4))</f>
        <v>6.8400000000000002E-2</v>
      </c>
      <c r="F237" s="3">
        <f t="shared" si="8"/>
        <v>0</v>
      </c>
      <c r="G237" s="3">
        <f t="shared" si="7"/>
        <v>0</v>
      </c>
      <c r="H237" s="3"/>
      <c r="I237" s="4"/>
    </row>
    <row r="238" spans="1:9" x14ac:dyDescent="0.25">
      <c r="A238" t="s">
        <v>569</v>
      </c>
      <c r="B238" s="3" t="s">
        <v>570</v>
      </c>
      <c r="C238">
        <f>'underlying data'!D238</f>
        <v>1222</v>
      </c>
      <c r="D238">
        <f>IF('underlying data'!H238=0,0,'underlying data'!G238/'underlying data'!H238)</f>
        <v>1.3686722082026557</v>
      </c>
      <c r="E238">
        <f>IF('underlying data'!J238=0,0,ROUND('underlying data'!I238/'underlying data'!J238,4))</f>
        <v>3.0499999999999999E-2</v>
      </c>
      <c r="F238" s="3">
        <f t="shared" si="8"/>
        <v>0</v>
      </c>
      <c r="G238" s="3">
        <f t="shared" si="7"/>
        <v>0</v>
      </c>
      <c r="H238" s="3"/>
      <c r="I238" s="4"/>
    </row>
    <row r="239" spans="1:9" x14ac:dyDescent="0.25">
      <c r="A239" t="s">
        <v>1124</v>
      </c>
      <c r="B239" s="3" t="s">
        <v>1125</v>
      </c>
      <c r="C239">
        <f>'underlying data'!D239</f>
        <v>1211</v>
      </c>
      <c r="D239">
        <f>IF('underlying data'!H239=0,0,'underlying data'!G239/'underlying data'!H239)</f>
        <v>2.0548678128126885</v>
      </c>
      <c r="E239">
        <f>IF('underlying data'!J239=0,0,ROUND('underlying data'!I239/'underlying data'!J239,4))</f>
        <v>3.9399999999999998E-2</v>
      </c>
      <c r="F239" s="3">
        <f t="shared" si="8"/>
        <v>0</v>
      </c>
      <c r="G239" s="3">
        <f t="shared" si="7"/>
        <v>0</v>
      </c>
      <c r="H239" s="3"/>
      <c r="I239" s="4"/>
    </row>
    <row r="240" spans="1:9" x14ac:dyDescent="0.25">
      <c r="A240" t="s">
        <v>941</v>
      </c>
      <c r="B240" s="3" t="s">
        <v>942</v>
      </c>
      <c r="C240">
        <f>'underlying data'!D240</f>
        <v>1202</v>
      </c>
      <c r="D240">
        <f>IF('underlying data'!H240=0,0,'underlying data'!G240/'underlying data'!H240)</f>
        <v>1.5114462753236839</v>
      </c>
      <c r="E240">
        <f>IF('underlying data'!J240=0,0,ROUND('underlying data'!I240/'underlying data'!J240,4))</f>
        <v>7.2300000000000003E-2</v>
      </c>
      <c r="F240" s="3">
        <f t="shared" si="8"/>
        <v>0</v>
      </c>
      <c r="G240" s="3">
        <f t="shared" si="7"/>
        <v>0</v>
      </c>
      <c r="H240" s="3"/>
      <c r="I240" s="4"/>
    </row>
    <row r="241" spans="1:9" x14ac:dyDescent="0.25">
      <c r="A241" t="s">
        <v>619</v>
      </c>
      <c r="B241" s="3" t="s">
        <v>620</v>
      </c>
      <c r="C241">
        <f>'underlying data'!D241</f>
        <v>1197</v>
      </c>
      <c r="D241">
        <f>IF('underlying data'!H241=0,0,'underlying data'!G241/'underlying data'!H241)</f>
        <v>1.0251580728470921</v>
      </c>
      <c r="E241">
        <f>IF('underlying data'!J241=0,0,ROUND('underlying data'!I241/'underlying data'!J241,4))</f>
        <v>1.01E-2</v>
      </c>
      <c r="F241" s="3">
        <f t="shared" si="8"/>
        <v>0</v>
      </c>
      <c r="G241" s="3">
        <f t="shared" si="7"/>
        <v>0</v>
      </c>
      <c r="H241" s="3"/>
      <c r="I241" s="4"/>
    </row>
    <row r="242" spans="1:9" x14ac:dyDescent="0.25">
      <c r="A242" t="s">
        <v>893</v>
      </c>
      <c r="B242" s="3" t="s">
        <v>894</v>
      </c>
      <c r="C242">
        <f>'underlying data'!D242</f>
        <v>1196</v>
      </c>
      <c r="D242">
        <f>IF('underlying data'!H242=0,0,'underlying data'!G242/'underlying data'!H242)</f>
        <v>1.3963067384839813</v>
      </c>
      <c r="E242">
        <f>IF('underlying data'!J242=0,0,ROUND('underlying data'!I242/'underlying data'!J242,4))</f>
        <v>3.15E-2</v>
      </c>
      <c r="F242" s="3">
        <f t="shared" si="8"/>
        <v>0</v>
      </c>
      <c r="G242" s="3">
        <f t="shared" si="7"/>
        <v>0</v>
      </c>
      <c r="H242" s="3"/>
      <c r="I242" s="4"/>
    </row>
    <row r="243" spans="1:9" x14ac:dyDescent="0.25">
      <c r="A243" t="s">
        <v>587</v>
      </c>
      <c r="B243" s="3" t="s">
        <v>588</v>
      </c>
      <c r="C243">
        <f>'underlying data'!D243</f>
        <v>1172</v>
      </c>
      <c r="D243">
        <f>IF('underlying data'!H243=0,0,'underlying data'!G243/'underlying data'!H243)</f>
        <v>1.4947021940390688</v>
      </c>
      <c r="E243">
        <f>IF('underlying data'!J243=0,0,ROUND('underlying data'!I243/'underlying data'!J243,4))</f>
        <v>0.1234</v>
      </c>
      <c r="F243" s="3">
        <f t="shared" si="8"/>
        <v>0</v>
      </c>
      <c r="G243" s="3">
        <f t="shared" si="7"/>
        <v>0</v>
      </c>
      <c r="H243" s="3"/>
      <c r="I243" s="4"/>
    </row>
    <row r="244" spans="1:9" x14ac:dyDescent="0.25">
      <c r="A244" t="s">
        <v>837</v>
      </c>
      <c r="B244" s="3" t="s">
        <v>838</v>
      </c>
      <c r="C244">
        <f>'underlying data'!D244</f>
        <v>1167</v>
      </c>
      <c r="D244">
        <f>IF('underlying data'!H244=0,0,'underlying data'!G244/'underlying data'!H244)</f>
        <v>1.8594920161667152</v>
      </c>
      <c r="E244">
        <f>IF('underlying data'!J244=0,0,ROUND('underlying data'!I244/'underlying data'!J244,4))</f>
        <v>0.36770000000000003</v>
      </c>
      <c r="F244" s="3">
        <f t="shared" si="8"/>
        <v>0</v>
      </c>
      <c r="G244" s="3">
        <f t="shared" si="7"/>
        <v>0</v>
      </c>
      <c r="H244" s="3"/>
      <c r="I244" s="4"/>
    </row>
    <row r="245" spans="1:9" x14ac:dyDescent="0.25">
      <c r="A245" t="s">
        <v>947</v>
      </c>
      <c r="B245" s="3" t="s">
        <v>948</v>
      </c>
      <c r="C245">
        <f>'underlying data'!D245</f>
        <v>1146</v>
      </c>
      <c r="D245">
        <f>IF('underlying data'!H245=0,0,'underlying data'!G245/'underlying data'!H245)</f>
        <v>1.4317971290093756</v>
      </c>
      <c r="E245">
        <f>IF('underlying data'!J245=0,0,ROUND('underlying data'!I245/'underlying data'!J245,4))</f>
        <v>0.1062</v>
      </c>
      <c r="F245" s="3">
        <f t="shared" si="8"/>
        <v>0</v>
      </c>
      <c r="G245" s="3">
        <f t="shared" si="7"/>
        <v>0</v>
      </c>
      <c r="H245" s="3"/>
      <c r="I245" s="4"/>
    </row>
    <row r="246" spans="1:9" x14ac:dyDescent="0.25">
      <c r="A246" t="s">
        <v>783</v>
      </c>
      <c r="B246" s="3" t="s">
        <v>784</v>
      </c>
      <c r="C246">
        <f>'underlying data'!D246</f>
        <v>1144</v>
      </c>
      <c r="D246">
        <f>IF('underlying data'!H246=0,0,'underlying data'!G246/'underlying data'!H246)</f>
        <v>0.67153570114096439</v>
      </c>
      <c r="E246">
        <f>IF('underlying data'!J246=0,0,ROUND('underlying data'!I246/'underlying data'!J246,4))</f>
        <v>0.17460000000000001</v>
      </c>
      <c r="F246" s="3">
        <f t="shared" si="8"/>
        <v>0</v>
      </c>
      <c r="G246" s="3">
        <f t="shared" si="7"/>
        <v>0</v>
      </c>
      <c r="H246" s="3"/>
      <c r="I246" s="4"/>
    </row>
    <row r="247" spans="1:9" x14ac:dyDescent="0.25">
      <c r="A247" t="s">
        <v>245</v>
      </c>
      <c r="B247" s="3" t="s">
        <v>246</v>
      </c>
      <c r="C247">
        <f>'underlying data'!D247</f>
        <v>1143</v>
      </c>
      <c r="D247">
        <f>IF('underlying data'!H247=0,0,'underlying data'!G247/'underlying data'!H247)</f>
        <v>1.6292064799089658</v>
      </c>
      <c r="E247">
        <f>IF('underlying data'!J247=0,0,ROUND('underlying data'!I247/'underlying data'!J247,4))</f>
        <v>9.9099999999999994E-2</v>
      </c>
      <c r="F247" s="3">
        <f t="shared" si="8"/>
        <v>0</v>
      </c>
      <c r="G247" s="3">
        <f t="shared" si="7"/>
        <v>0</v>
      </c>
      <c r="H247" s="3"/>
      <c r="I247" s="4"/>
    </row>
    <row r="248" spans="1:9" x14ac:dyDescent="0.25">
      <c r="A248" t="s">
        <v>437</v>
      </c>
      <c r="B248" s="3" t="s">
        <v>438</v>
      </c>
      <c r="C248">
        <f>'underlying data'!D248</f>
        <v>1137</v>
      </c>
      <c r="D248">
        <f>IF('underlying data'!H248=0,0,'underlying data'!G248/'underlying data'!H248)</f>
        <v>1.0837793217650669</v>
      </c>
      <c r="E248">
        <f>IF('underlying data'!J248=0,0,ROUND('underlying data'!I248/'underlying data'!J248,4))</f>
        <v>0.3004</v>
      </c>
      <c r="F248" s="3">
        <f t="shared" si="8"/>
        <v>0</v>
      </c>
      <c r="G248" s="3">
        <f t="shared" si="7"/>
        <v>0</v>
      </c>
      <c r="H248" s="3"/>
      <c r="I248" s="4"/>
    </row>
    <row r="249" spans="1:9" x14ac:dyDescent="0.25">
      <c r="A249" t="s">
        <v>841</v>
      </c>
      <c r="B249" s="3" t="s">
        <v>842</v>
      </c>
      <c r="C249">
        <f>'underlying data'!D249</f>
        <v>1136</v>
      </c>
      <c r="D249">
        <f>IF('underlying data'!H249=0,0,'underlying data'!G249/'underlying data'!H249)</f>
        <v>1.7250649942656857</v>
      </c>
      <c r="E249">
        <f>IF('underlying data'!J249=0,0,ROUND('underlying data'!I249/'underlying data'!J249,4))</f>
        <v>0.30330000000000001</v>
      </c>
      <c r="F249" s="3">
        <f t="shared" si="8"/>
        <v>0</v>
      </c>
      <c r="G249" s="3">
        <f t="shared" si="7"/>
        <v>0</v>
      </c>
      <c r="H249" s="3"/>
      <c r="I249" s="4"/>
    </row>
    <row r="250" spans="1:9" x14ac:dyDescent="0.25">
      <c r="A250" t="s">
        <v>115</v>
      </c>
      <c r="B250" s="3" t="s">
        <v>116</v>
      </c>
      <c r="C250">
        <f>'underlying data'!D250</f>
        <v>1131</v>
      </c>
      <c r="D250">
        <f>IF('underlying data'!H250=0,0,'underlying data'!G250/'underlying data'!H250)</f>
        <v>0.5981588893569062</v>
      </c>
      <c r="E250">
        <f>IF('underlying data'!J250=0,0,ROUND('underlying data'!I250/'underlying data'!J250,4))</f>
        <v>0</v>
      </c>
      <c r="F250" s="3">
        <f t="shared" si="8"/>
        <v>0</v>
      </c>
      <c r="G250" s="3">
        <f t="shared" si="7"/>
        <v>0</v>
      </c>
      <c r="H250" s="3"/>
      <c r="I250" s="4"/>
    </row>
    <row r="251" spans="1:9" x14ac:dyDescent="0.25">
      <c r="A251" t="s">
        <v>23</v>
      </c>
      <c r="B251" s="3" t="s">
        <v>24</v>
      </c>
      <c r="C251">
        <f>'underlying data'!D251</f>
        <v>1127</v>
      </c>
      <c r="D251">
        <f>IF('underlying data'!H251=0,0,'underlying data'!G251/'underlying data'!H251)</f>
        <v>2.4540950836744728</v>
      </c>
      <c r="E251">
        <f>IF('underlying data'!J251=0,0,ROUND('underlying data'!I251/'underlying data'!J251,4))</f>
        <v>0.1918</v>
      </c>
      <c r="F251" s="3">
        <f t="shared" si="8"/>
        <v>0</v>
      </c>
      <c r="G251" s="3">
        <f t="shared" si="7"/>
        <v>0</v>
      </c>
      <c r="H251" s="3"/>
      <c r="I251" s="4"/>
    </row>
    <row r="252" spans="1:9" x14ac:dyDescent="0.25">
      <c r="A252" t="s">
        <v>107</v>
      </c>
      <c r="B252" s="3" t="s">
        <v>108</v>
      </c>
      <c r="C252">
        <f>'underlying data'!D252</f>
        <v>1125</v>
      </c>
      <c r="D252">
        <f>IF('underlying data'!H252=0,0,'underlying data'!G252/'underlying data'!H252)</f>
        <v>1.1797829457364342</v>
      </c>
      <c r="E252">
        <f>IF('underlying data'!J252=0,0,ROUND('underlying data'!I252/'underlying data'!J252,4))</f>
        <v>7.17E-2</v>
      </c>
      <c r="F252" s="3">
        <f t="shared" si="8"/>
        <v>0</v>
      </c>
      <c r="G252" s="3">
        <f t="shared" si="7"/>
        <v>0</v>
      </c>
      <c r="H252" s="3"/>
      <c r="I252" s="4"/>
    </row>
    <row r="253" spans="1:9" x14ac:dyDescent="0.25">
      <c r="A253" t="s">
        <v>491</v>
      </c>
      <c r="B253" s="3" t="s">
        <v>492</v>
      </c>
      <c r="C253">
        <f>'underlying data'!D253</f>
        <v>1125</v>
      </c>
      <c r="D253">
        <f>IF('underlying data'!H253=0,0,'underlying data'!G253/'underlying data'!H253)</f>
        <v>1.5044260159501794</v>
      </c>
      <c r="E253">
        <f>IF('underlying data'!J253=0,0,ROUND('underlying data'!I253/'underlying data'!J253,4))</f>
        <v>0.39989999999999998</v>
      </c>
      <c r="F253" s="3">
        <f t="shared" si="8"/>
        <v>0</v>
      </c>
      <c r="G253" s="3">
        <f t="shared" si="7"/>
        <v>0</v>
      </c>
      <c r="H253" s="3"/>
      <c r="I253" s="4"/>
    </row>
    <row r="254" spans="1:9" x14ac:dyDescent="0.25">
      <c r="A254" t="s">
        <v>227</v>
      </c>
      <c r="B254" s="3" t="s">
        <v>228</v>
      </c>
      <c r="C254">
        <f>'underlying data'!D254</f>
        <v>1124</v>
      </c>
      <c r="D254">
        <f>IF('underlying data'!H254=0,0,'underlying data'!G254/'underlying data'!H254)</f>
        <v>0.38361947747591357</v>
      </c>
      <c r="E254">
        <f>IF('underlying data'!J254=0,0,ROUND('underlying data'!I254/'underlying data'!J254,4))</f>
        <v>0.158</v>
      </c>
      <c r="F254" s="3">
        <f t="shared" si="8"/>
        <v>0</v>
      </c>
      <c r="G254" s="3">
        <f t="shared" si="7"/>
        <v>0</v>
      </c>
      <c r="H254" s="3"/>
      <c r="I254" s="4"/>
    </row>
    <row r="255" spans="1:9" x14ac:dyDescent="0.25">
      <c r="A255" t="s">
        <v>183</v>
      </c>
      <c r="B255" s="3" t="s">
        <v>184</v>
      </c>
      <c r="C255">
        <f>'underlying data'!D255</f>
        <v>1119</v>
      </c>
      <c r="D255">
        <f>IF('underlying data'!H255=0,0,'underlying data'!G255/'underlying data'!H255)</f>
        <v>0</v>
      </c>
      <c r="E255">
        <f>IF('underlying data'!J255=0,0,ROUND('underlying data'!I255/'underlying data'!J255,4))</f>
        <v>0.28739999999999999</v>
      </c>
      <c r="F255" s="3">
        <f t="shared" si="8"/>
        <v>0</v>
      </c>
      <c r="G255" s="3">
        <f t="shared" si="7"/>
        <v>0</v>
      </c>
      <c r="H255" s="3"/>
      <c r="I255" s="4"/>
    </row>
    <row r="256" spans="1:9" x14ac:dyDescent="0.25">
      <c r="A256" t="s">
        <v>199</v>
      </c>
      <c r="B256" s="3" t="s">
        <v>200</v>
      </c>
      <c r="C256">
        <f>'underlying data'!D256</f>
        <v>1118</v>
      </c>
      <c r="D256">
        <f>IF('underlying data'!H256=0,0,'underlying data'!G256/'underlying data'!H256)</f>
        <v>0.98887895690907912</v>
      </c>
      <c r="E256">
        <f>IF('underlying data'!J256=0,0,ROUND('underlying data'!I256/'underlying data'!J256,4))</f>
        <v>0.14910000000000001</v>
      </c>
      <c r="F256" s="3">
        <f t="shared" si="8"/>
        <v>0</v>
      </c>
      <c r="G256" s="3">
        <f t="shared" si="7"/>
        <v>0</v>
      </c>
      <c r="H256" s="3"/>
      <c r="I256" s="4"/>
    </row>
    <row r="257" spans="1:9" x14ac:dyDescent="0.25">
      <c r="A257" t="s">
        <v>577</v>
      </c>
      <c r="B257" s="3" t="s">
        <v>578</v>
      </c>
      <c r="C257">
        <f>'underlying data'!D257</f>
        <v>1117</v>
      </c>
      <c r="D257">
        <f>IF('underlying data'!H257=0,0,'underlying data'!G257/'underlying data'!H257)</f>
        <v>0</v>
      </c>
      <c r="E257">
        <f>IF('underlying data'!J257=0,0,ROUND('underlying data'!I257/'underlying data'!J257,4))</f>
        <v>0.31419999999999998</v>
      </c>
      <c r="F257" s="3">
        <f t="shared" si="8"/>
        <v>0</v>
      </c>
      <c r="G257" s="3">
        <f t="shared" si="7"/>
        <v>0</v>
      </c>
      <c r="H257" s="3"/>
      <c r="I257" s="4"/>
    </row>
    <row r="258" spans="1:9" x14ac:dyDescent="0.25">
      <c r="A258" t="s">
        <v>911</v>
      </c>
      <c r="B258" s="3" t="s">
        <v>912</v>
      </c>
      <c r="C258">
        <f>'underlying data'!D258</f>
        <v>1116</v>
      </c>
      <c r="D258">
        <f>IF('underlying data'!H258=0,0,'underlying data'!G258/'underlying data'!H258)</f>
        <v>0</v>
      </c>
      <c r="E258">
        <f>IF('underlying data'!J258=0,0,ROUND('underlying data'!I258/'underlying data'!J258,4))</f>
        <v>4.9700000000000001E-2</v>
      </c>
      <c r="F258" s="3">
        <f t="shared" si="8"/>
        <v>0</v>
      </c>
      <c r="G258" s="3">
        <f t="shared" si="7"/>
        <v>0</v>
      </c>
      <c r="H258" s="3"/>
      <c r="I258" s="4"/>
    </row>
    <row r="259" spans="1:9" x14ac:dyDescent="0.25">
      <c r="A259" t="s">
        <v>779</v>
      </c>
      <c r="B259" s="3" t="s">
        <v>780</v>
      </c>
      <c r="C259">
        <f>'underlying data'!D259</f>
        <v>1109</v>
      </c>
      <c r="D259">
        <f>IF('underlying data'!H259=0,0,'underlying data'!G259/'underlying data'!H259)</f>
        <v>1.9923965054714754</v>
      </c>
      <c r="E259">
        <f>IF('underlying data'!J259=0,0,ROUND('underlying data'!I259/'underlying data'!J259,4))</f>
        <v>3.9899999999999998E-2</v>
      </c>
      <c r="F259" s="3">
        <f t="shared" si="8"/>
        <v>0</v>
      </c>
      <c r="G259" s="3">
        <f t="shared" ref="G259:G322" si="9">F259*C259</f>
        <v>0</v>
      </c>
      <c r="H259" s="3"/>
      <c r="I259" s="4"/>
    </row>
    <row r="260" spans="1:9" x14ac:dyDescent="0.25">
      <c r="A260" t="s">
        <v>1244</v>
      </c>
      <c r="B260" s="3" t="s">
        <v>1245</v>
      </c>
      <c r="C260">
        <f>'underlying data'!D260</f>
        <v>1106</v>
      </c>
      <c r="D260">
        <f>IF('underlying data'!H260=0,0,'underlying data'!G260/'underlying data'!H260)</f>
        <v>1.6078180084504827</v>
      </c>
      <c r="E260">
        <f>IF('underlying data'!J260=0,0,ROUND('underlying data'!I260/'underlying data'!J260,4))</f>
        <v>2.3699999999999999E-2</v>
      </c>
      <c r="F260" s="3">
        <f t="shared" si="8"/>
        <v>0</v>
      </c>
      <c r="G260" s="3">
        <f t="shared" si="9"/>
        <v>0</v>
      </c>
      <c r="H260" s="3"/>
      <c r="I260" s="4"/>
    </row>
    <row r="261" spans="1:9" x14ac:dyDescent="0.25">
      <c r="A261" t="s">
        <v>1176</v>
      </c>
      <c r="B261" s="3" t="s">
        <v>1177</v>
      </c>
      <c r="C261">
        <f>'underlying data'!D261</f>
        <v>1103</v>
      </c>
      <c r="D261">
        <f>IF('underlying data'!H261=0,0,'underlying data'!G261/'underlying data'!H261)</f>
        <v>1.4915542295659241</v>
      </c>
      <c r="E261">
        <f>IF('underlying data'!J261=0,0,ROUND('underlying data'!I261/'underlying data'!J261,4))</f>
        <v>8.9499999999999996E-2</v>
      </c>
      <c r="F261" s="3">
        <f t="shared" si="8"/>
        <v>0</v>
      </c>
      <c r="G261" s="3">
        <f t="shared" si="9"/>
        <v>0</v>
      </c>
      <c r="H261" s="3"/>
      <c r="I261" s="4"/>
    </row>
    <row r="262" spans="1:9" x14ac:dyDescent="0.25">
      <c r="A262" t="s">
        <v>461</v>
      </c>
      <c r="B262" s="3" t="s">
        <v>462</v>
      </c>
      <c r="C262">
        <f>'underlying data'!D262</f>
        <v>1102</v>
      </c>
      <c r="D262">
        <f>IF('underlying data'!H262=0,0,'underlying data'!G262/'underlying data'!H262)</f>
        <v>1.1599730460182478</v>
      </c>
      <c r="E262">
        <f>IF('underlying data'!J262=0,0,ROUND('underlying data'!I262/'underlying data'!J262,4))</f>
        <v>8.8099999999999998E-2</v>
      </c>
      <c r="F262" s="3">
        <f t="shared" si="8"/>
        <v>0</v>
      </c>
      <c r="G262" s="3">
        <f t="shared" si="9"/>
        <v>0</v>
      </c>
      <c r="H262" s="3"/>
      <c r="I262" s="4"/>
    </row>
    <row r="263" spans="1:9" x14ac:dyDescent="0.25">
      <c r="A263" t="s">
        <v>635</v>
      </c>
      <c r="B263" s="3" t="s">
        <v>636</v>
      </c>
      <c r="C263">
        <f>'underlying data'!D263</f>
        <v>1095</v>
      </c>
      <c r="D263">
        <f>IF('underlying data'!H263=0,0,'underlying data'!G263/'underlying data'!H263)</f>
        <v>1.3707098672888209</v>
      </c>
      <c r="E263">
        <f>IF('underlying data'!J263=0,0,ROUND('underlying data'!I263/'underlying data'!J263,4))</f>
        <v>0.32179999999999997</v>
      </c>
      <c r="F263" s="3">
        <f t="shared" si="8"/>
        <v>0</v>
      </c>
      <c r="G263" s="3">
        <f t="shared" si="9"/>
        <v>0</v>
      </c>
      <c r="H263" s="3"/>
      <c r="I263" s="4"/>
    </row>
    <row r="264" spans="1:9" x14ac:dyDescent="0.25">
      <c r="A264" t="s">
        <v>1097</v>
      </c>
      <c r="B264" s="3" t="s">
        <v>1098</v>
      </c>
      <c r="C264">
        <f>'underlying data'!D264</f>
        <v>1086</v>
      </c>
      <c r="D264">
        <f>IF('underlying data'!H264=0,0,'underlying data'!G264/'underlying data'!H264)</f>
        <v>1.2226471835439952</v>
      </c>
      <c r="E264">
        <f>IF('underlying data'!J264=0,0,ROUND('underlying data'!I264/'underlying data'!J264,4))</f>
        <v>0.14660000000000001</v>
      </c>
      <c r="F264" s="3">
        <f t="shared" si="8"/>
        <v>0</v>
      </c>
      <c r="G264" s="3">
        <f t="shared" si="9"/>
        <v>0</v>
      </c>
      <c r="H264" s="3"/>
      <c r="I264" s="4"/>
    </row>
    <row r="265" spans="1:9" x14ac:dyDescent="0.25">
      <c r="A265" t="s">
        <v>669</v>
      </c>
      <c r="B265" s="3" t="s">
        <v>670</v>
      </c>
      <c r="C265">
        <f>'underlying data'!D265</f>
        <v>1083</v>
      </c>
      <c r="D265">
        <f>IF('underlying data'!H265=0,0,'underlying data'!G265/'underlying data'!H265)</f>
        <v>1.4208791655825044</v>
      </c>
      <c r="E265">
        <f>IF('underlying data'!J265=0,0,ROUND('underlying data'!I265/'underlying data'!J265,4))</f>
        <v>0.1072</v>
      </c>
      <c r="F265" s="3">
        <f t="shared" si="8"/>
        <v>0</v>
      </c>
      <c r="G265" s="3">
        <f t="shared" si="9"/>
        <v>0</v>
      </c>
      <c r="H265" s="3"/>
      <c r="I265" s="4"/>
    </row>
    <row r="266" spans="1:9" x14ac:dyDescent="0.25">
      <c r="A266" t="s">
        <v>103</v>
      </c>
      <c r="B266" s="3" t="s">
        <v>104</v>
      </c>
      <c r="C266">
        <f>'underlying data'!D266</f>
        <v>1068</v>
      </c>
      <c r="D266">
        <f>IF('underlying data'!H266=0,0,'underlying data'!G266/'underlying data'!H266)</f>
        <v>1.9202674621562141</v>
      </c>
      <c r="E266">
        <f>IF('underlying data'!J266=0,0,ROUND('underlying data'!I266/'underlying data'!J266,4))</f>
        <v>4.0599999999999997E-2</v>
      </c>
      <c r="F266" s="3">
        <f t="shared" si="8"/>
        <v>0</v>
      </c>
      <c r="G266" s="3">
        <f t="shared" si="9"/>
        <v>0</v>
      </c>
      <c r="H266" s="3"/>
      <c r="I266" s="4"/>
    </row>
    <row r="267" spans="1:9" x14ac:dyDescent="0.25">
      <c r="A267" t="s">
        <v>687</v>
      </c>
      <c r="B267" s="3" t="s">
        <v>688</v>
      </c>
      <c r="C267">
        <f>'underlying data'!D267</f>
        <v>1067</v>
      </c>
      <c r="D267">
        <f>IF('underlying data'!H267=0,0,'underlying data'!G267/'underlying data'!H267)</f>
        <v>2.182092754217432</v>
      </c>
      <c r="E267">
        <f>IF('underlying data'!J267=0,0,ROUND('underlying data'!I267/'underlying data'!J267,4))</f>
        <v>4.2200000000000001E-2</v>
      </c>
      <c r="F267" s="3">
        <f t="shared" si="8"/>
        <v>0</v>
      </c>
      <c r="G267" s="3">
        <f t="shared" si="9"/>
        <v>0</v>
      </c>
      <c r="H267" s="3"/>
      <c r="I267" s="4"/>
    </row>
    <row r="268" spans="1:9" x14ac:dyDescent="0.25">
      <c r="A268" t="s">
        <v>389</v>
      </c>
      <c r="B268" s="3" t="s">
        <v>390</v>
      </c>
      <c r="C268">
        <f>'underlying data'!D268</f>
        <v>1060</v>
      </c>
      <c r="D268">
        <f>IF('underlying data'!H268=0,0,'underlying data'!G268/'underlying data'!H268)</f>
        <v>1.4006520554712798</v>
      </c>
      <c r="E268">
        <f>IF('underlying data'!J268=0,0,ROUND('underlying data'!I268/'underlying data'!J268,4))</f>
        <v>0.1825</v>
      </c>
      <c r="F268" s="3">
        <f t="shared" ref="F268:F331" si="10">IF(AND(C268&gt;=$C$2,D268&gt;=$D$2,E268&gt;=$E$2),1,0)</f>
        <v>0</v>
      </c>
      <c r="G268" s="3">
        <f t="shared" si="9"/>
        <v>0</v>
      </c>
      <c r="H268" s="3"/>
      <c r="I268" s="4"/>
    </row>
    <row r="269" spans="1:9" x14ac:dyDescent="0.25">
      <c r="A269" t="s">
        <v>1230</v>
      </c>
      <c r="B269" s="3" t="s">
        <v>1231</v>
      </c>
      <c r="C269">
        <f>'underlying data'!D269</f>
        <v>1042</v>
      </c>
      <c r="D269">
        <f>IF('underlying data'!H269=0,0,'underlying data'!G269/'underlying data'!H269)</f>
        <v>1.1477301958780874</v>
      </c>
      <c r="E269">
        <f>IF('underlying data'!J269=0,0,ROUND('underlying data'!I269/'underlying data'!J269,4))</f>
        <v>6.4999999999999997E-3</v>
      </c>
      <c r="F269" s="3">
        <f t="shared" si="10"/>
        <v>0</v>
      </c>
      <c r="G269" s="3">
        <f t="shared" si="9"/>
        <v>0</v>
      </c>
      <c r="H269" s="3"/>
      <c r="I269" s="4"/>
    </row>
    <row r="270" spans="1:9" x14ac:dyDescent="0.25">
      <c r="A270" t="s">
        <v>463</v>
      </c>
      <c r="B270" s="3" t="s">
        <v>464</v>
      </c>
      <c r="C270">
        <f>'underlying data'!D270</f>
        <v>1040</v>
      </c>
      <c r="D270">
        <f>IF('underlying data'!H270=0,0,'underlying data'!G270/'underlying data'!H270)</f>
        <v>2.0665325839394608</v>
      </c>
      <c r="E270">
        <f>IF('underlying data'!J270=0,0,ROUND('underlying data'!I270/'underlying data'!J270,4))</f>
        <v>3.6999999999999998E-2</v>
      </c>
      <c r="F270" s="3">
        <f t="shared" si="10"/>
        <v>0</v>
      </c>
      <c r="G270" s="3">
        <f t="shared" si="9"/>
        <v>0</v>
      </c>
      <c r="H270" s="3"/>
      <c r="I270" s="4"/>
    </row>
    <row r="271" spans="1:9" x14ac:dyDescent="0.25">
      <c r="A271" t="s">
        <v>21</v>
      </c>
      <c r="B271" s="3" t="s">
        <v>22</v>
      </c>
      <c r="C271">
        <f>'underlying data'!D271</f>
        <v>1032</v>
      </c>
      <c r="D271">
        <f>IF('underlying data'!H271=0,0,'underlying data'!G271/'underlying data'!H271)</f>
        <v>1.0109202916648303</v>
      </c>
      <c r="E271">
        <f>IF('underlying data'!J271=0,0,ROUND('underlying data'!I271/'underlying data'!J271,4))</f>
        <v>7.0699999999999999E-2</v>
      </c>
      <c r="F271" s="3">
        <f t="shared" si="10"/>
        <v>0</v>
      </c>
      <c r="G271" s="3">
        <f t="shared" si="9"/>
        <v>0</v>
      </c>
      <c r="H271" s="3"/>
      <c r="I271" s="4"/>
    </row>
    <row r="272" spans="1:9" x14ac:dyDescent="0.25">
      <c r="A272" t="s">
        <v>579</v>
      </c>
      <c r="B272" s="3" t="s">
        <v>580</v>
      </c>
      <c r="C272">
        <f>'underlying data'!D272</f>
        <v>1023</v>
      </c>
      <c r="D272">
        <f>IF('underlying data'!H272=0,0,'underlying data'!G272/'underlying data'!H272)</f>
        <v>1.3425695685924415</v>
      </c>
      <c r="E272">
        <f>IF('underlying data'!J272=0,0,ROUND('underlying data'!I272/'underlying data'!J272,4))</f>
        <v>9.4999999999999998E-3</v>
      </c>
      <c r="F272" s="3">
        <f t="shared" si="10"/>
        <v>0</v>
      </c>
      <c r="G272" s="3">
        <f t="shared" si="9"/>
        <v>0</v>
      </c>
      <c r="H272" s="3"/>
      <c r="I272" s="4"/>
    </row>
    <row r="273" spans="1:9" x14ac:dyDescent="0.25">
      <c r="A273" t="s">
        <v>101</v>
      </c>
      <c r="B273" s="3" t="s">
        <v>102</v>
      </c>
      <c r="C273">
        <f>'underlying data'!D273</f>
        <v>1022</v>
      </c>
      <c r="D273">
        <f>IF('underlying data'!H273=0,0,'underlying data'!G273/'underlying data'!H273)</f>
        <v>1.6831314345273547</v>
      </c>
      <c r="E273">
        <f>IF('underlying data'!J273=0,0,ROUND('underlying data'!I273/'underlying data'!J273,4))</f>
        <v>0</v>
      </c>
      <c r="F273" s="3">
        <f t="shared" si="10"/>
        <v>0</v>
      </c>
      <c r="G273" s="3">
        <f t="shared" si="9"/>
        <v>0</v>
      </c>
      <c r="H273" s="3"/>
      <c r="I273" s="4"/>
    </row>
    <row r="274" spans="1:9" x14ac:dyDescent="0.25">
      <c r="A274" t="s">
        <v>233</v>
      </c>
      <c r="B274" s="3" t="s">
        <v>234</v>
      </c>
      <c r="C274">
        <f>'underlying data'!D274</f>
        <v>1021</v>
      </c>
      <c r="D274">
        <f>IF('underlying data'!H274=0,0,'underlying data'!G274/'underlying data'!H274)</f>
        <v>0</v>
      </c>
      <c r="E274">
        <f>IF('underlying data'!J274=0,0,ROUND('underlying data'!I274/'underlying data'!J274,4))</f>
        <v>8.2000000000000007E-3</v>
      </c>
      <c r="F274" s="3">
        <f t="shared" si="10"/>
        <v>0</v>
      </c>
      <c r="G274" s="3">
        <f t="shared" si="9"/>
        <v>0</v>
      </c>
      <c r="H274" s="3"/>
      <c r="I274" s="4"/>
    </row>
    <row r="275" spans="1:9" x14ac:dyDescent="0.25">
      <c r="A275" t="s">
        <v>1148</v>
      </c>
      <c r="B275" s="3" t="s">
        <v>1149</v>
      </c>
      <c r="C275">
        <f>'underlying data'!D275</f>
        <v>1017</v>
      </c>
      <c r="D275">
        <f>IF('underlying data'!H275=0,0,'underlying data'!G275/'underlying data'!H275)</f>
        <v>2.4404191248770895</v>
      </c>
      <c r="E275">
        <f>IF('underlying data'!J275=0,0,ROUND('underlying data'!I275/'underlying data'!J275,4))</f>
        <v>0.14899999999999999</v>
      </c>
      <c r="F275" s="3">
        <f t="shared" si="10"/>
        <v>0</v>
      </c>
      <c r="G275" s="3">
        <f t="shared" si="9"/>
        <v>0</v>
      </c>
      <c r="H275" s="3"/>
      <c r="I275" s="4"/>
    </row>
    <row r="276" spans="1:9" x14ac:dyDescent="0.25">
      <c r="A276" t="s">
        <v>665</v>
      </c>
      <c r="B276" s="3" t="s">
        <v>666</v>
      </c>
      <c r="C276">
        <f>'underlying data'!D276</f>
        <v>1009</v>
      </c>
      <c r="D276">
        <f>IF('underlying data'!H276=0,0,'underlying data'!G276/'underlying data'!H276)</f>
        <v>2.8003903214040879</v>
      </c>
      <c r="E276">
        <f>IF('underlying data'!J276=0,0,ROUND('underlying data'!I276/'underlying data'!J276,4))</f>
        <v>4.5999999999999999E-3</v>
      </c>
      <c r="F276" s="3">
        <f t="shared" si="10"/>
        <v>0</v>
      </c>
      <c r="G276" s="3">
        <f t="shared" si="9"/>
        <v>0</v>
      </c>
      <c r="H276" s="3"/>
      <c r="I276" s="4"/>
    </row>
    <row r="277" spans="1:9" x14ac:dyDescent="0.25">
      <c r="A277" t="s">
        <v>683</v>
      </c>
      <c r="B277" s="3" t="s">
        <v>684</v>
      </c>
      <c r="C277">
        <f>'underlying data'!D277</f>
        <v>1001</v>
      </c>
      <c r="D277">
        <f>IF('underlying data'!H277=0,0,'underlying data'!G277/'underlying data'!H277)</f>
        <v>1.3813433998925884</v>
      </c>
      <c r="E277">
        <f>IF('underlying data'!J277=0,0,ROUND('underlying data'!I277/'underlying data'!J277,4))</f>
        <v>0.34310000000000002</v>
      </c>
      <c r="F277" s="3">
        <f t="shared" si="10"/>
        <v>0</v>
      </c>
      <c r="G277" s="3">
        <f t="shared" si="9"/>
        <v>0</v>
      </c>
      <c r="H277" s="3"/>
      <c r="I277" s="4"/>
    </row>
    <row r="278" spans="1:9" x14ac:dyDescent="0.25">
      <c r="A278" t="s">
        <v>803</v>
      </c>
      <c r="B278" s="3" t="s">
        <v>804</v>
      </c>
      <c r="C278">
        <f>'underlying data'!D278</f>
        <v>1001</v>
      </c>
      <c r="D278">
        <f>IF('underlying data'!H278=0,0,'underlying data'!G278/'underlying data'!H278)</f>
        <v>1.7322614194652108</v>
      </c>
      <c r="E278">
        <f>IF('underlying data'!J278=0,0,ROUND('underlying data'!I278/'underlying data'!J278,4))</f>
        <v>0.40820000000000001</v>
      </c>
      <c r="F278" s="3">
        <f t="shared" si="10"/>
        <v>0</v>
      </c>
      <c r="G278" s="3">
        <f t="shared" si="9"/>
        <v>0</v>
      </c>
      <c r="H278" s="3"/>
      <c r="I278" s="4"/>
    </row>
    <row r="279" spans="1:9" x14ac:dyDescent="0.25">
      <c r="A279" t="s">
        <v>401</v>
      </c>
      <c r="B279" s="3" t="s">
        <v>402</v>
      </c>
      <c r="C279">
        <f>'underlying data'!D279</f>
        <v>990</v>
      </c>
      <c r="D279">
        <f>IF('underlying data'!H279=0,0,'underlying data'!G279/'underlying data'!H279)</f>
        <v>1.3209860350433562</v>
      </c>
      <c r="E279">
        <f>IF('underlying data'!J279=0,0,ROUND('underlying data'!I279/'underlying data'!J279,4))</f>
        <v>0</v>
      </c>
      <c r="F279" s="3">
        <f t="shared" si="10"/>
        <v>0</v>
      </c>
      <c r="G279" s="3">
        <f t="shared" si="9"/>
        <v>0</v>
      </c>
      <c r="H279" s="3"/>
      <c r="I279" s="4"/>
    </row>
    <row r="280" spans="1:9" x14ac:dyDescent="0.25">
      <c r="A280" t="s">
        <v>757</v>
      </c>
      <c r="B280" s="3" t="s">
        <v>758</v>
      </c>
      <c r="C280">
        <f>'underlying data'!D280</f>
        <v>968</v>
      </c>
      <c r="D280">
        <f>IF('underlying data'!H280=0,0,'underlying data'!G280/'underlying data'!H280)</f>
        <v>0.82566344418853688</v>
      </c>
      <c r="E280">
        <f>IF('underlying data'!J280=0,0,ROUND('underlying data'!I280/'underlying data'!J280,4))</f>
        <v>0.1883</v>
      </c>
      <c r="F280" s="3">
        <f t="shared" si="10"/>
        <v>0</v>
      </c>
      <c r="G280" s="3">
        <f t="shared" si="9"/>
        <v>0</v>
      </c>
      <c r="H280" s="3"/>
      <c r="I280" s="4"/>
    </row>
    <row r="281" spans="1:9" x14ac:dyDescent="0.25">
      <c r="A281" t="s">
        <v>653</v>
      </c>
      <c r="B281" s="3" t="s">
        <v>654</v>
      </c>
      <c r="C281">
        <f>'underlying data'!D281</f>
        <v>965</v>
      </c>
      <c r="D281">
        <f>IF('underlying data'!H281=0,0,'underlying data'!G281/'underlying data'!H281)</f>
        <v>1.5333861051807354</v>
      </c>
      <c r="E281">
        <f>IF('underlying data'!J281=0,0,ROUND('underlying data'!I281/'underlying data'!J281,4))</f>
        <v>4.0899999999999999E-2</v>
      </c>
      <c r="F281" s="3">
        <f t="shared" si="10"/>
        <v>0</v>
      </c>
      <c r="G281" s="3">
        <f t="shared" si="9"/>
        <v>0</v>
      </c>
      <c r="H281" s="3"/>
      <c r="I281" s="4"/>
    </row>
    <row r="282" spans="1:9" x14ac:dyDescent="0.25">
      <c r="A282" t="s">
        <v>1045</v>
      </c>
      <c r="B282" s="3" t="s">
        <v>1046</v>
      </c>
      <c r="C282">
        <f>'underlying data'!D282</f>
        <v>963</v>
      </c>
      <c r="D282">
        <f>IF('underlying data'!H282=0,0,'underlying data'!G282/'underlying data'!H282)</f>
        <v>1.5374646345937408</v>
      </c>
      <c r="E282">
        <f>IF('underlying data'!J282=0,0,ROUND('underlying data'!I282/'underlying data'!J282,4))</f>
        <v>0.245</v>
      </c>
      <c r="F282" s="3">
        <f t="shared" si="10"/>
        <v>0</v>
      </c>
      <c r="G282" s="3">
        <f t="shared" si="9"/>
        <v>0</v>
      </c>
      <c r="H282" s="3"/>
      <c r="I282" s="4"/>
    </row>
    <row r="283" spans="1:9" x14ac:dyDescent="0.25">
      <c r="A283" t="s">
        <v>1103</v>
      </c>
      <c r="B283" s="3" t="s">
        <v>1104</v>
      </c>
      <c r="C283">
        <f>'underlying data'!D283</f>
        <v>962</v>
      </c>
      <c r="D283">
        <f>IF('underlying data'!H283=0,0,'underlying data'!G283/'underlying data'!H283)</f>
        <v>1.7908636810110821</v>
      </c>
      <c r="E283">
        <f>IF('underlying data'!J283=0,0,ROUND('underlying data'!I283/'underlying data'!J283,4))</f>
        <v>3.1399999999999997E-2</v>
      </c>
      <c r="F283" s="3">
        <f t="shared" si="10"/>
        <v>0</v>
      </c>
      <c r="G283" s="3">
        <f t="shared" si="9"/>
        <v>0</v>
      </c>
      <c r="H283" s="3"/>
      <c r="I283" s="4"/>
    </row>
    <row r="284" spans="1:9" x14ac:dyDescent="0.25">
      <c r="A284" t="s">
        <v>347</v>
      </c>
      <c r="B284" s="3" t="s">
        <v>348</v>
      </c>
      <c r="C284">
        <f>'underlying data'!D284</f>
        <v>958</v>
      </c>
      <c r="D284">
        <f>IF('underlying data'!H284=0,0,'underlying data'!G284/'underlying data'!H284)</f>
        <v>1.7593596423198183</v>
      </c>
      <c r="E284">
        <f>IF('underlying data'!J284=0,0,ROUND('underlying data'!I284/'underlying data'!J284,4))</f>
        <v>8.4699999999999998E-2</v>
      </c>
      <c r="F284" s="3">
        <f t="shared" si="10"/>
        <v>0</v>
      </c>
      <c r="G284" s="3">
        <f t="shared" si="9"/>
        <v>0</v>
      </c>
      <c r="H284" s="3"/>
      <c r="I284" s="4"/>
    </row>
    <row r="285" spans="1:9" x14ac:dyDescent="0.25">
      <c r="A285" t="s">
        <v>365</v>
      </c>
      <c r="B285" s="3" t="s">
        <v>366</v>
      </c>
      <c r="C285">
        <f>'underlying data'!D285</f>
        <v>952</v>
      </c>
      <c r="D285">
        <f>IF('underlying data'!H285=0,0,'underlying data'!G285/'underlying data'!H285)</f>
        <v>1.4924989711805861</v>
      </c>
      <c r="E285">
        <f>IF('underlying data'!J285=0,0,ROUND('underlying data'!I285/'underlying data'!J285,4))</f>
        <v>6.3700000000000007E-2</v>
      </c>
      <c r="F285" s="3">
        <f t="shared" si="10"/>
        <v>0</v>
      </c>
      <c r="G285" s="3">
        <f t="shared" si="9"/>
        <v>0</v>
      </c>
      <c r="H285" s="3"/>
      <c r="I285" s="4"/>
    </row>
    <row r="286" spans="1:9" x14ac:dyDescent="0.25">
      <c r="A286" t="s">
        <v>877</v>
      </c>
      <c r="B286" s="3" t="s">
        <v>878</v>
      </c>
      <c r="C286">
        <f>'underlying data'!D286</f>
        <v>951</v>
      </c>
      <c r="D286">
        <f>IF('underlying data'!H286=0,0,'underlying data'!G286/'underlying data'!H286)</f>
        <v>1.4216956049686678</v>
      </c>
      <c r="E286">
        <f>IF('underlying data'!J286=0,0,ROUND('underlying data'!I286/'underlying data'!J286,4))</f>
        <v>1.7500000000000002E-2</v>
      </c>
      <c r="F286" s="3">
        <f t="shared" si="10"/>
        <v>0</v>
      </c>
      <c r="G286" s="3">
        <f t="shared" si="9"/>
        <v>0</v>
      </c>
      <c r="H286" s="3"/>
      <c r="I286" s="4"/>
    </row>
    <row r="287" spans="1:9" x14ac:dyDescent="0.25">
      <c r="A287" t="s">
        <v>1200</v>
      </c>
      <c r="B287" s="3" t="s">
        <v>1201</v>
      </c>
      <c r="C287">
        <f>'underlying data'!D287</f>
        <v>941</v>
      </c>
      <c r="D287">
        <f>IF('underlying data'!H287=0,0,'underlying data'!G287/'underlying data'!H287)</f>
        <v>1.4760255047821467</v>
      </c>
      <c r="E287">
        <f>IF('underlying data'!J287=0,0,ROUND('underlying data'!I287/'underlying data'!J287,4))</f>
        <v>2.41E-2</v>
      </c>
      <c r="F287" s="3">
        <f t="shared" si="10"/>
        <v>0</v>
      </c>
      <c r="G287" s="3">
        <f t="shared" si="9"/>
        <v>0</v>
      </c>
      <c r="H287" s="3"/>
      <c r="I287" s="4"/>
    </row>
    <row r="288" spans="1:9" x14ac:dyDescent="0.25">
      <c r="A288" t="s">
        <v>915</v>
      </c>
      <c r="B288" s="3" t="s">
        <v>916</v>
      </c>
      <c r="C288">
        <f>'underlying data'!D288</f>
        <v>940</v>
      </c>
      <c r="D288">
        <f>IF('underlying data'!H288=0,0,'underlying data'!G288/'underlying data'!H288)</f>
        <v>2.0471721778529877</v>
      </c>
      <c r="E288">
        <f>IF('underlying data'!J288=0,0,ROUND('underlying data'!I288/'underlying data'!J288,4))</f>
        <v>0.30070000000000002</v>
      </c>
      <c r="F288" s="3">
        <f t="shared" si="10"/>
        <v>0</v>
      </c>
      <c r="G288" s="3">
        <f t="shared" si="9"/>
        <v>0</v>
      </c>
      <c r="H288" s="3"/>
      <c r="I288" s="4"/>
    </row>
    <row r="289" spans="1:9" x14ac:dyDescent="0.25">
      <c r="A289" t="s">
        <v>1120</v>
      </c>
      <c r="B289" s="3" t="s">
        <v>1121</v>
      </c>
      <c r="C289">
        <f>'underlying data'!D289</f>
        <v>938</v>
      </c>
      <c r="D289">
        <f>IF('underlying data'!H289=0,0,'underlying data'!G289/'underlying data'!H289)</f>
        <v>1.3791582035657866</v>
      </c>
      <c r="E289">
        <f>IF('underlying data'!J289=0,0,ROUND('underlying data'!I289/'underlying data'!J289,4))</f>
        <v>0.16259999999999999</v>
      </c>
      <c r="F289" s="3">
        <f t="shared" si="10"/>
        <v>0</v>
      </c>
      <c r="G289" s="3">
        <f t="shared" si="9"/>
        <v>0</v>
      </c>
      <c r="H289" s="3"/>
      <c r="I289" s="4"/>
    </row>
    <row r="290" spans="1:9" x14ac:dyDescent="0.25">
      <c r="A290" t="s">
        <v>273</v>
      </c>
      <c r="B290" s="3" t="s">
        <v>274</v>
      </c>
      <c r="C290">
        <f>'underlying data'!D290</f>
        <v>937</v>
      </c>
      <c r="D290">
        <f>IF('underlying data'!H290=0,0,'underlying data'!G290/'underlying data'!H290)</f>
        <v>0.4410821573975256</v>
      </c>
      <c r="E290">
        <f>IF('underlying data'!J290=0,0,ROUND('underlying data'!I290/'underlying data'!J290,4))</f>
        <v>0</v>
      </c>
      <c r="F290" s="3">
        <f t="shared" si="10"/>
        <v>0</v>
      </c>
      <c r="G290" s="3">
        <f t="shared" si="9"/>
        <v>0</v>
      </c>
      <c r="H290" s="3"/>
      <c r="I290" s="4"/>
    </row>
    <row r="291" spans="1:9" x14ac:dyDescent="0.25">
      <c r="A291" t="s">
        <v>451</v>
      </c>
      <c r="B291" s="3" t="s">
        <v>452</v>
      </c>
      <c r="C291">
        <f>'underlying data'!D291</f>
        <v>937</v>
      </c>
      <c r="D291">
        <f>IF('underlying data'!H291=0,0,'underlying data'!G291/'underlying data'!H291)</f>
        <v>1.4809519091733374</v>
      </c>
      <c r="E291">
        <f>IF('underlying data'!J291=0,0,ROUND('underlying data'!I291/'underlying data'!J291,4))</f>
        <v>0.31019999999999998</v>
      </c>
      <c r="F291" s="3">
        <f t="shared" si="10"/>
        <v>0</v>
      </c>
      <c r="G291" s="3">
        <f t="shared" si="9"/>
        <v>0</v>
      </c>
      <c r="H291" s="3"/>
      <c r="I291" s="4"/>
    </row>
    <row r="292" spans="1:9" x14ac:dyDescent="0.25">
      <c r="A292" t="s">
        <v>179</v>
      </c>
      <c r="B292" s="3" t="s">
        <v>180</v>
      </c>
      <c r="C292">
        <f>'underlying data'!D292</f>
        <v>930</v>
      </c>
      <c r="D292">
        <f>IF('underlying data'!H292=0,0,'underlying data'!G292/'underlying data'!H292)</f>
        <v>2.0411909461383608</v>
      </c>
      <c r="E292">
        <f>IF('underlying data'!J292=0,0,ROUND('underlying data'!I292/'underlying data'!J292,4))</f>
        <v>4.8899999999999999E-2</v>
      </c>
      <c r="F292" s="3">
        <f t="shared" si="10"/>
        <v>0</v>
      </c>
      <c r="G292" s="3">
        <f t="shared" si="9"/>
        <v>0</v>
      </c>
      <c r="H292" s="3"/>
      <c r="I292" s="4"/>
    </row>
    <row r="293" spans="1:9" x14ac:dyDescent="0.25">
      <c r="A293" t="s">
        <v>189</v>
      </c>
      <c r="B293" s="3" t="s">
        <v>190</v>
      </c>
      <c r="C293">
        <f>'underlying data'!D293</f>
        <v>929</v>
      </c>
      <c r="D293">
        <f>IF('underlying data'!H293=0,0,'underlying data'!G293/'underlying data'!H293)</f>
        <v>2.0648417308013332</v>
      </c>
      <c r="E293">
        <f>IF('underlying data'!J293=0,0,ROUND('underlying data'!I293/'underlying data'!J293,4))</f>
        <v>0</v>
      </c>
      <c r="F293" s="3">
        <f t="shared" si="10"/>
        <v>0</v>
      </c>
      <c r="G293" s="3">
        <f t="shared" si="9"/>
        <v>0</v>
      </c>
      <c r="H293" s="3"/>
      <c r="I293" s="4"/>
    </row>
    <row r="294" spans="1:9" x14ac:dyDescent="0.25">
      <c r="A294" t="s">
        <v>775</v>
      </c>
      <c r="B294" s="3" t="s">
        <v>776</v>
      </c>
      <c r="C294">
        <f>'underlying data'!D294</f>
        <v>916</v>
      </c>
      <c r="D294">
        <f>IF('underlying data'!H294=0,0,'underlying data'!G294/'underlying data'!H294)</f>
        <v>1.1454751612347336</v>
      </c>
      <c r="E294">
        <f>IF('underlying data'!J294=0,0,ROUND('underlying data'!I294/'underlying data'!J294,4))</f>
        <v>0.28260000000000002</v>
      </c>
      <c r="F294" s="3">
        <f t="shared" si="10"/>
        <v>0</v>
      </c>
      <c r="G294" s="3">
        <f t="shared" si="9"/>
        <v>0</v>
      </c>
      <c r="H294" s="3"/>
      <c r="I294" s="4"/>
    </row>
    <row r="295" spans="1:9" x14ac:dyDescent="0.25">
      <c r="A295" t="s">
        <v>357</v>
      </c>
      <c r="B295" s="3" t="s">
        <v>358</v>
      </c>
      <c r="C295">
        <f>'underlying data'!D295</f>
        <v>914</v>
      </c>
      <c r="D295">
        <f>IF('underlying data'!H295=0,0,'underlying data'!G295/'underlying data'!H295)</f>
        <v>0.44652396024501773</v>
      </c>
      <c r="E295">
        <f>IF('underlying data'!J295=0,0,ROUND('underlying data'!I295/'underlying data'!J295,4))</f>
        <v>0</v>
      </c>
      <c r="F295" s="3">
        <f t="shared" si="10"/>
        <v>0</v>
      </c>
      <c r="G295" s="3">
        <f t="shared" si="9"/>
        <v>0</v>
      </c>
      <c r="H295" s="3"/>
      <c r="I295" s="4"/>
    </row>
    <row r="296" spans="1:9" x14ac:dyDescent="0.25">
      <c r="A296" t="s">
        <v>1110</v>
      </c>
      <c r="B296" s="3" t="s">
        <v>1111</v>
      </c>
      <c r="C296">
        <f>'underlying data'!D296</f>
        <v>905</v>
      </c>
      <c r="D296">
        <f>IF('underlying data'!H296=0,0,'underlying data'!G296/'underlying data'!H296)</f>
        <v>2.0873838654193952</v>
      </c>
      <c r="E296">
        <f>IF('underlying data'!J296=0,0,ROUND('underlying data'!I296/'underlying data'!J296,4))</f>
        <v>8.0000000000000002E-3</v>
      </c>
      <c r="F296" s="3">
        <f t="shared" si="10"/>
        <v>0</v>
      </c>
      <c r="G296" s="3">
        <f t="shared" si="9"/>
        <v>0</v>
      </c>
      <c r="H296" s="3"/>
      <c r="I296" s="4"/>
    </row>
    <row r="297" spans="1:9" x14ac:dyDescent="0.25">
      <c r="A297" t="s">
        <v>77</v>
      </c>
      <c r="B297" s="3" t="s">
        <v>78</v>
      </c>
      <c r="C297">
        <f>'underlying data'!D297</f>
        <v>886</v>
      </c>
      <c r="D297">
        <f>IF('underlying data'!H297=0,0,'underlying data'!G297/'underlying data'!H297)</f>
        <v>1.2673846156948736</v>
      </c>
      <c r="E297">
        <f>IF('underlying data'!J297=0,0,ROUND('underlying data'!I297/'underlying data'!J297,4))</f>
        <v>0.12139999999999999</v>
      </c>
      <c r="F297" s="3">
        <f t="shared" si="10"/>
        <v>0</v>
      </c>
      <c r="G297" s="3">
        <f t="shared" si="9"/>
        <v>0</v>
      </c>
      <c r="H297" s="3"/>
      <c r="I297" s="4"/>
    </row>
    <row r="298" spans="1:9" x14ac:dyDescent="0.25">
      <c r="A298" t="s">
        <v>327</v>
      </c>
      <c r="B298" s="3" t="s">
        <v>328</v>
      </c>
      <c r="C298">
        <f>'underlying data'!D298</f>
        <v>883</v>
      </c>
      <c r="D298">
        <f>IF('underlying data'!H298=0,0,'underlying data'!G298/'underlying data'!H298)</f>
        <v>1.7149636042723833</v>
      </c>
      <c r="E298">
        <f>IF('underlying data'!J298=0,0,ROUND('underlying data'!I298/'underlying data'!J298,4))</f>
        <v>0</v>
      </c>
      <c r="F298" s="3">
        <f t="shared" si="10"/>
        <v>0</v>
      </c>
      <c r="G298" s="3">
        <f t="shared" si="9"/>
        <v>0</v>
      </c>
      <c r="H298" s="3"/>
      <c r="I298" s="4"/>
    </row>
    <row r="299" spans="1:9" x14ac:dyDescent="0.25">
      <c r="A299" t="s">
        <v>297</v>
      </c>
      <c r="B299" s="3" t="s">
        <v>298</v>
      </c>
      <c r="C299">
        <f>'underlying data'!D299</f>
        <v>871</v>
      </c>
      <c r="D299">
        <f>IF('underlying data'!H299=0,0,'underlying data'!G299/'underlying data'!H299)</f>
        <v>1.1319139596136962</v>
      </c>
      <c r="E299">
        <f>IF('underlying data'!J299=0,0,ROUND('underlying data'!I299/'underlying data'!J299,4))</f>
        <v>0.1026</v>
      </c>
      <c r="F299" s="3">
        <f t="shared" si="10"/>
        <v>0</v>
      </c>
      <c r="G299" s="3">
        <f t="shared" si="9"/>
        <v>0</v>
      </c>
      <c r="H299" s="3"/>
      <c r="I299" s="4"/>
    </row>
    <row r="300" spans="1:9" x14ac:dyDescent="0.25">
      <c r="A300" t="s">
        <v>1154</v>
      </c>
      <c r="B300" s="3" t="s">
        <v>1155</v>
      </c>
      <c r="C300">
        <f>'underlying data'!D300</f>
        <v>858</v>
      </c>
      <c r="D300">
        <f>IF('underlying data'!H300=0,0,'underlying data'!G300/'underlying data'!H300)</f>
        <v>0.72163365922664979</v>
      </c>
      <c r="E300">
        <f>IF('underlying data'!J300=0,0,ROUND('underlying data'!I300/'underlying data'!J300,4))</f>
        <v>0.1482</v>
      </c>
      <c r="F300" s="3">
        <f t="shared" si="10"/>
        <v>0</v>
      </c>
      <c r="G300" s="3">
        <f t="shared" si="9"/>
        <v>0</v>
      </c>
      <c r="H300" s="3"/>
      <c r="I300" s="4"/>
    </row>
    <row r="301" spans="1:9" x14ac:dyDescent="0.25">
      <c r="A301" t="s">
        <v>873</v>
      </c>
      <c r="B301" s="3" t="s">
        <v>874</v>
      </c>
      <c r="C301">
        <f>'underlying data'!D301</f>
        <v>857</v>
      </c>
      <c r="D301">
        <f>IF('underlying data'!H301=0,0,'underlying data'!G301/'underlying data'!H301)</f>
        <v>2.0518790778458014</v>
      </c>
      <c r="E301">
        <f>IF('underlying data'!J301=0,0,ROUND('underlying data'!I301/'underlying data'!J301,4))</f>
        <v>0.2878</v>
      </c>
      <c r="F301" s="3">
        <f t="shared" si="10"/>
        <v>0</v>
      </c>
      <c r="G301" s="3">
        <f t="shared" si="9"/>
        <v>0</v>
      </c>
      <c r="H301" s="3"/>
      <c r="I301" s="4"/>
    </row>
    <row r="302" spans="1:9" x14ac:dyDescent="0.25">
      <c r="A302" t="s">
        <v>987</v>
      </c>
      <c r="B302" s="3" t="s">
        <v>988</v>
      </c>
      <c r="C302">
        <f>'underlying data'!D302</f>
        <v>840</v>
      </c>
      <c r="D302">
        <f>IF('underlying data'!H302=0,0,'underlying data'!G302/'underlying data'!H302)</f>
        <v>1.3761605356632509</v>
      </c>
      <c r="E302">
        <f>IF('underlying data'!J302=0,0,ROUND('underlying data'!I302/'underlying data'!J302,4))</f>
        <v>0.1439</v>
      </c>
      <c r="F302" s="3">
        <f t="shared" si="10"/>
        <v>0</v>
      </c>
      <c r="G302" s="3">
        <f t="shared" si="9"/>
        <v>0</v>
      </c>
      <c r="H302" s="3"/>
      <c r="I302" s="3"/>
    </row>
    <row r="303" spans="1:9" x14ac:dyDescent="0.25">
      <c r="A303" t="s">
        <v>423</v>
      </c>
      <c r="B303" s="3" t="s">
        <v>424</v>
      </c>
      <c r="C303">
        <f>'underlying data'!D303</f>
        <v>831</v>
      </c>
      <c r="D303">
        <f>IF('underlying data'!H303=0,0,'underlying data'!G303/'underlying data'!H303)</f>
        <v>0.93324790642467848</v>
      </c>
      <c r="E303">
        <f>IF('underlying data'!J303=0,0,ROUND('underlying data'!I303/'underlying data'!J303,4))</f>
        <v>7.0000000000000007E-2</v>
      </c>
      <c r="F303" s="3">
        <f t="shared" si="10"/>
        <v>0</v>
      </c>
      <c r="G303" s="3">
        <f t="shared" si="9"/>
        <v>0</v>
      </c>
      <c r="H303" s="3"/>
      <c r="I303" s="3"/>
    </row>
    <row r="304" spans="1:9" x14ac:dyDescent="0.25">
      <c r="A304" t="s">
        <v>1196</v>
      </c>
      <c r="B304" s="3" t="s">
        <v>1197</v>
      </c>
      <c r="C304">
        <f>'underlying data'!D304</f>
        <v>831</v>
      </c>
      <c r="D304">
        <f>IF('underlying data'!H304=0,0,'underlying data'!G304/'underlying data'!H304)</f>
        <v>1.7897780970179031</v>
      </c>
      <c r="E304">
        <f>IF('underlying data'!J304=0,0,ROUND('underlying data'!I304/'underlying data'!J304,4))</f>
        <v>0.21149999999999999</v>
      </c>
      <c r="F304" s="3">
        <f t="shared" si="10"/>
        <v>0</v>
      </c>
      <c r="G304" s="3">
        <f t="shared" si="9"/>
        <v>0</v>
      </c>
      <c r="H304" s="3"/>
      <c r="I304" s="3"/>
    </row>
    <row r="305" spans="1:9" x14ac:dyDescent="0.25">
      <c r="A305" t="s">
        <v>1236</v>
      </c>
      <c r="B305" s="3" t="s">
        <v>1237</v>
      </c>
      <c r="C305">
        <f>'underlying data'!D305</f>
        <v>831</v>
      </c>
      <c r="D305">
        <f>IF('underlying data'!H305=0,0,'underlying data'!G305/'underlying data'!H305)</f>
        <v>1.9294915631609917</v>
      </c>
      <c r="E305">
        <f>IF('underlying data'!J305=0,0,ROUND('underlying data'!I305/'underlying data'!J305,4))</f>
        <v>0.1661</v>
      </c>
      <c r="F305" s="3">
        <f t="shared" si="10"/>
        <v>0</v>
      </c>
      <c r="G305" s="3">
        <f t="shared" si="9"/>
        <v>0</v>
      </c>
      <c r="H305" s="3"/>
      <c r="I305" s="3"/>
    </row>
    <row r="306" spans="1:9" x14ac:dyDescent="0.25">
      <c r="A306" t="s">
        <v>97</v>
      </c>
      <c r="B306" s="3" t="s">
        <v>98</v>
      </c>
      <c r="C306">
        <f>'underlying data'!D306</f>
        <v>828</v>
      </c>
      <c r="D306">
        <f>IF('underlying data'!H306=0,0,'underlying data'!G306/'underlying data'!H306)</f>
        <v>1.9009021463830358</v>
      </c>
      <c r="E306">
        <f>IF('underlying data'!J306=0,0,ROUND('underlying data'!I306/'underlying data'!J306,4))</f>
        <v>2.6800000000000001E-2</v>
      </c>
      <c r="F306" s="3">
        <f t="shared" si="10"/>
        <v>0</v>
      </c>
      <c r="G306" s="3">
        <f t="shared" si="9"/>
        <v>0</v>
      </c>
      <c r="H306" s="3"/>
      <c r="I306" s="3"/>
    </row>
    <row r="307" spans="1:9" x14ac:dyDescent="0.25">
      <c r="A307" t="s">
        <v>523</v>
      </c>
      <c r="B307" s="3" t="s">
        <v>524</v>
      </c>
      <c r="C307">
        <f>'underlying data'!D307</f>
        <v>824</v>
      </c>
      <c r="D307">
        <f>IF('underlying data'!H307=0,0,'underlying data'!G307/'underlying data'!H307)</f>
        <v>0</v>
      </c>
      <c r="E307">
        <f>IF('underlying data'!J307=0,0,ROUND('underlying data'!I307/'underlying data'!J307,4))</f>
        <v>0.1094</v>
      </c>
      <c r="F307" s="3">
        <f t="shared" si="10"/>
        <v>0</v>
      </c>
      <c r="G307" s="3">
        <f t="shared" si="9"/>
        <v>0</v>
      </c>
      <c r="H307" s="3"/>
      <c r="I307" s="3"/>
    </row>
    <row r="308" spans="1:9" x14ac:dyDescent="0.25">
      <c r="A308" t="s">
        <v>367</v>
      </c>
      <c r="B308" s="3" t="s">
        <v>368</v>
      </c>
      <c r="C308">
        <f>'underlying data'!D308</f>
        <v>814</v>
      </c>
      <c r="D308">
        <f>IF('underlying data'!H308=0,0,'underlying data'!G308/'underlying data'!H308)</f>
        <v>1.7725399661763297</v>
      </c>
      <c r="E308">
        <f>IF('underlying data'!J308=0,0,ROUND('underlying data'!I308/'underlying data'!J308,4))</f>
        <v>0.24179999999999999</v>
      </c>
      <c r="F308" s="3">
        <f t="shared" si="10"/>
        <v>0</v>
      </c>
      <c r="G308" s="3">
        <f t="shared" si="9"/>
        <v>0</v>
      </c>
      <c r="H308" s="3"/>
      <c r="I308" s="3"/>
    </row>
    <row r="309" spans="1:9" x14ac:dyDescent="0.25">
      <c r="A309" t="s">
        <v>1212</v>
      </c>
      <c r="B309" s="3" t="s">
        <v>1213</v>
      </c>
      <c r="C309">
        <f>'underlying data'!D309</f>
        <v>806</v>
      </c>
      <c r="D309">
        <f>IF('underlying data'!H309=0,0,'underlying data'!G309/'underlying data'!H309)</f>
        <v>2.2516740173768333</v>
      </c>
      <c r="E309">
        <f>IF('underlying data'!J309=0,0,ROUND('underlying data'!I309/'underlying data'!J309,4))</f>
        <v>0.25409999999999999</v>
      </c>
      <c r="F309" s="3">
        <f t="shared" si="10"/>
        <v>0</v>
      </c>
      <c r="G309" s="3">
        <f t="shared" si="9"/>
        <v>0</v>
      </c>
      <c r="H309" s="3"/>
      <c r="I309" s="3"/>
    </row>
    <row r="310" spans="1:9" x14ac:dyDescent="0.25">
      <c r="A310" t="s">
        <v>341</v>
      </c>
      <c r="B310" s="3" t="s">
        <v>342</v>
      </c>
      <c r="C310">
        <f>'underlying data'!D310</f>
        <v>802</v>
      </c>
      <c r="D310">
        <f>IF('underlying data'!H310=0,0,'underlying data'!G310/'underlying data'!H310)</f>
        <v>1.8971728885027428</v>
      </c>
      <c r="E310">
        <f>IF('underlying data'!J310=0,0,ROUND('underlying data'!I310/'underlying data'!J310,4))</f>
        <v>0.1273</v>
      </c>
      <c r="F310" s="3">
        <f t="shared" si="10"/>
        <v>0</v>
      </c>
      <c r="G310" s="3">
        <f t="shared" si="9"/>
        <v>0</v>
      </c>
      <c r="H310" s="3"/>
      <c r="I310" s="3"/>
    </row>
    <row r="311" spans="1:9" x14ac:dyDescent="0.25">
      <c r="A311" t="s">
        <v>983</v>
      </c>
      <c r="B311" s="3" t="s">
        <v>984</v>
      </c>
      <c r="C311">
        <f>'underlying data'!D311</f>
        <v>800</v>
      </c>
      <c r="D311">
        <f>IF('underlying data'!H311=0,0,'underlying data'!G311/'underlying data'!H311)</f>
        <v>1.3487521891418564</v>
      </c>
      <c r="E311">
        <f>IF('underlying data'!J311=0,0,ROUND('underlying data'!I311/'underlying data'!J311,4))</f>
        <v>9.0999999999999998E-2</v>
      </c>
      <c r="F311" s="3">
        <f t="shared" si="10"/>
        <v>0</v>
      </c>
      <c r="G311" s="3">
        <f t="shared" si="9"/>
        <v>0</v>
      </c>
      <c r="H311" s="3"/>
      <c r="I311" s="3"/>
    </row>
    <row r="312" spans="1:9" x14ac:dyDescent="0.25">
      <c r="A312" t="s">
        <v>573</v>
      </c>
      <c r="B312" s="3" t="s">
        <v>574</v>
      </c>
      <c r="C312">
        <f>'underlying data'!D312</f>
        <v>799</v>
      </c>
      <c r="D312">
        <f>IF('underlying data'!H312=0,0,'underlying data'!G312/'underlying data'!H312)</f>
        <v>1.7262335232358386</v>
      </c>
      <c r="E312">
        <f>IF('underlying data'!J312=0,0,ROUND('underlying data'!I312/'underlying data'!J312,4))</f>
        <v>4.6600000000000003E-2</v>
      </c>
      <c r="F312" s="3">
        <f t="shared" si="10"/>
        <v>0</v>
      </c>
      <c r="G312" s="3">
        <f t="shared" si="9"/>
        <v>0</v>
      </c>
      <c r="H312" s="3"/>
      <c r="I312" s="3"/>
    </row>
    <row r="313" spans="1:9" x14ac:dyDescent="0.25">
      <c r="A313" t="s">
        <v>1204</v>
      </c>
      <c r="B313" s="3" t="s">
        <v>1205</v>
      </c>
      <c r="C313">
        <f>'underlying data'!D313</f>
        <v>799</v>
      </c>
      <c r="D313">
        <f>IF('underlying data'!H313=0,0,'underlying data'!G313/'underlying data'!H313)</f>
        <v>1.7092498978582771</v>
      </c>
      <c r="E313">
        <f>IF('underlying data'!J313=0,0,ROUND('underlying data'!I313/'underlying data'!J313,4))</f>
        <v>0.1173</v>
      </c>
      <c r="F313" s="3">
        <f t="shared" si="10"/>
        <v>0</v>
      </c>
      <c r="G313" s="3">
        <f t="shared" si="9"/>
        <v>0</v>
      </c>
      <c r="H313" s="3"/>
      <c r="I313" s="3"/>
    </row>
    <row r="314" spans="1:9" x14ac:dyDescent="0.25">
      <c r="A314" t="s">
        <v>65</v>
      </c>
      <c r="B314" s="3" t="s">
        <v>66</v>
      </c>
      <c r="C314">
        <f>'underlying data'!D314</f>
        <v>796</v>
      </c>
      <c r="D314">
        <f>IF('underlying data'!H314=0,0,'underlying data'!G314/'underlying data'!H314)</f>
        <v>1.3500438057620063</v>
      </c>
      <c r="E314">
        <f>IF('underlying data'!J314=0,0,ROUND('underlying data'!I314/'underlying data'!J314,4))</f>
        <v>5.6599999999999998E-2</v>
      </c>
      <c r="F314" s="3">
        <f t="shared" si="10"/>
        <v>0</v>
      </c>
      <c r="G314" s="3">
        <f t="shared" si="9"/>
        <v>0</v>
      </c>
      <c r="H314" s="3"/>
      <c r="I314" s="3"/>
    </row>
    <row r="315" spans="1:9" x14ac:dyDescent="0.25">
      <c r="A315" t="s">
        <v>565</v>
      </c>
      <c r="B315" s="3" t="s">
        <v>566</v>
      </c>
      <c r="C315">
        <f>'underlying data'!D315</f>
        <v>789</v>
      </c>
      <c r="D315">
        <f>IF('underlying data'!H315=0,0,'underlying data'!G315/'underlying data'!H315)</f>
        <v>1.4692742159385619</v>
      </c>
      <c r="E315">
        <f>IF('underlying data'!J315=0,0,ROUND('underlying data'!I315/'underlying data'!J315,4))</f>
        <v>7.8299999999999995E-2</v>
      </c>
      <c r="F315" s="3">
        <f t="shared" si="10"/>
        <v>0</v>
      </c>
      <c r="G315" s="3">
        <f t="shared" si="9"/>
        <v>0</v>
      </c>
      <c r="H315" s="3"/>
      <c r="I315" s="3"/>
    </row>
    <row r="316" spans="1:9" x14ac:dyDescent="0.25">
      <c r="A316" t="s">
        <v>1174</v>
      </c>
      <c r="B316" s="3" t="s">
        <v>1175</v>
      </c>
      <c r="C316">
        <f>'underlying data'!D316</f>
        <v>781</v>
      </c>
      <c r="D316">
        <f>IF('underlying data'!H316=0,0,'underlying data'!G316/'underlying data'!H316)</f>
        <v>1.3843745697016123</v>
      </c>
      <c r="E316">
        <f>IF('underlying data'!J316=0,0,ROUND('underlying data'!I316/'underlying data'!J316,4))</f>
        <v>1.21E-2</v>
      </c>
      <c r="F316" s="3">
        <f t="shared" si="10"/>
        <v>0</v>
      </c>
      <c r="G316" s="3">
        <f t="shared" si="9"/>
        <v>0</v>
      </c>
      <c r="H316" s="3"/>
      <c r="I316" s="3"/>
    </row>
    <row r="317" spans="1:9" x14ac:dyDescent="0.25">
      <c r="A317" t="s">
        <v>221</v>
      </c>
      <c r="B317" s="3" t="s">
        <v>222</v>
      </c>
      <c r="C317">
        <f>'underlying data'!D317</f>
        <v>777</v>
      </c>
      <c r="D317">
        <f>IF('underlying data'!H317=0,0,'underlying data'!G317/'underlying data'!H317)</f>
        <v>1.9119964309837727</v>
      </c>
      <c r="E317">
        <f>IF('underlying data'!J317=0,0,ROUND('underlying data'!I317/'underlying data'!J317,4))</f>
        <v>0.17330000000000001</v>
      </c>
      <c r="F317" s="3">
        <f t="shared" si="10"/>
        <v>0</v>
      </c>
      <c r="G317" s="3">
        <f t="shared" si="9"/>
        <v>0</v>
      </c>
      <c r="H317" s="3"/>
      <c r="I317" s="3"/>
    </row>
    <row r="318" spans="1:9" x14ac:dyDescent="0.25">
      <c r="A318" t="s">
        <v>485</v>
      </c>
      <c r="B318" s="3" t="s">
        <v>486</v>
      </c>
      <c r="C318">
        <f>'underlying data'!D318</f>
        <v>776</v>
      </c>
      <c r="D318">
        <f>IF('underlying data'!H318=0,0,'underlying data'!G318/'underlying data'!H318)</f>
        <v>1.1093577135528714</v>
      </c>
      <c r="E318">
        <f>IF('underlying data'!J318=0,0,ROUND('underlying data'!I318/'underlying data'!J318,4))</f>
        <v>0.45290000000000002</v>
      </c>
      <c r="F318" s="3">
        <f t="shared" si="10"/>
        <v>0</v>
      </c>
      <c r="G318" s="3">
        <f t="shared" si="9"/>
        <v>0</v>
      </c>
      <c r="H318" s="3"/>
      <c r="I318" s="3"/>
    </row>
    <row r="319" spans="1:9" x14ac:dyDescent="0.25">
      <c r="A319" t="s">
        <v>507</v>
      </c>
      <c r="B319" s="3" t="s">
        <v>508</v>
      </c>
      <c r="C319">
        <f>'underlying data'!D319</f>
        <v>776</v>
      </c>
      <c r="D319">
        <f>IF('underlying data'!H319=0,0,'underlying data'!G319/'underlying data'!H319)</f>
        <v>0.8126526115826499</v>
      </c>
      <c r="E319">
        <f>IF('underlying data'!J319=0,0,ROUND('underlying data'!I319/'underlying data'!J319,4))</f>
        <v>0.2059</v>
      </c>
      <c r="F319" s="3">
        <f t="shared" si="10"/>
        <v>0</v>
      </c>
      <c r="G319" s="3">
        <f t="shared" si="9"/>
        <v>0</v>
      </c>
      <c r="H319" s="3"/>
      <c r="I319" s="3"/>
    </row>
    <row r="320" spans="1:9" x14ac:dyDescent="0.25">
      <c r="A320" t="s">
        <v>87</v>
      </c>
      <c r="B320" s="3" t="s">
        <v>88</v>
      </c>
      <c r="C320">
        <f>'underlying data'!D320</f>
        <v>764</v>
      </c>
      <c r="D320">
        <f>IF('underlying data'!H320=0,0,'underlying data'!G320/'underlying data'!H320)</f>
        <v>1.7813582846447631</v>
      </c>
      <c r="E320">
        <f>IF('underlying data'!J320=0,0,ROUND('underlying data'!I320/'underlying data'!J320,4))</f>
        <v>9.7999999999999997E-3</v>
      </c>
      <c r="F320" s="3">
        <f t="shared" si="10"/>
        <v>0</v>
      </c>
      <c r="G320" s="3">
        <f t="shared" si="9"/>
        <v>0</v>
      </c>
      <c r="H320" s="3"/>
      <c r="I320" s="3"/>
    </row>
    <row r="321" spans="1:9" x14ac:dyDescent="0.25">
      <c r="A321" t="s">
        <v>711</v>
      </c>
      <c r="B321" s="3" t="s">
        <v>712</v>
      </c>
      <c r="C321">
        <f>'underlying data'!D321</f>
        <v>757</v>
      </c>
      <c r="D321">
        <f>IF('underlying data'!H321=0,0,'underlying data'!G321/'underlying data'!H321)</f>
        <v>0.59920232390811279</v>
      </c>
      <c r="E321">
        <f>IF('underlying data'!J321=0,0,ROUND('underlying data'!I321/'underlying data'!J321,4))</f>
        <v>0.12379999999999999</v>
      </c>
      <c r="F321" s="3">
        <f t="shared" si="10"/>
        <v>0</v>
      </c>
      <c r="G321" s="3">
        <f t="shared" si="9"/>
        <v>0</v>
      </c>
      <c r="H321" s="3"/>
      <c r="I321" s="3"/>
    </row>
    <row r="322" spans="1:9" x14ac:dyDescent="0.25">
      <c r="A322" t="s">
        <v>397</v>
      </c>
      <c r="B322" s="3" t="s">
        <v>398</v>
      </c>
      <c r="C322">
        <f>'underlying data'!D322</f>
        <v>754</v>
      </c>
      <c r="D322">
        <f>IF('underlying data'!H322=0,0,'underlying data'!G322/'underlying data'!H322)</f>
        <v>1.8834978373318421</v>
      </c>
      <c r="E322">
        <f>IF('underlying data'!J322=0,0,ROUND('underlying data'!I322/'underlying data'!J322,4))</f>
        <v>0</v>
      </c>
      <c r="F322" s="3">
        <f t="shared" si="10"/>
        <v>0</v>
      </c>
      <c r="G322" s="3">
        <f t="shared" si="9"/>
        <v>0</v>
      </c>
      <c r="H322" s="3"/>
      <c r="I322" s="3"/>
    </row>
    <row r="323" spans="1:9" x14ac:dyDescent="0.25">
      <c r="A323" t="s">
        <v>447</v>
      </c>
      <c r="B323" s="3" t="s">
        <v>448</v>
      </c>
      <c r="C323">
        <f>'underlying data'!D323</f>
        <v>750</v>
      </c>
      <c r="D323">
        <f>IF('underlying data'!H323=0,0,'underlying data'!G323/'underlying data'!H323)</f>
        <v>1.3915720399429385</v>
      </c>
      <c r="E323">
        <f>IF('underlying data'!J323=0,0,ROUND('underlying data'!I323/'underlying data'!J323,4))</f>
        <v>1.7299999999999999E-2</v>
      </c>
      <c r="F323" s="3">
        <f t="shared" si="10"/>
        <v>0</v>
      </c>
      <c r="G323" s="3">
        <f t="shared" ref="G323:G386" si="11">F323*C323</f>
        <v>0</v>
      </c>
      <c r="H323" s="3"/>
      <c r="I323" s="3"/>
    </row>
    <row r="324" spans="1:9" x14ac:dyDescent="0.25">
      <c r="A324" t="s">
        <v>639</v>
      </c>
      <c r="B324" s="3" t="s">
        <v>640</v>
      </c>
      <c r="C324">
        <f>'underlying data'!D324</f>
        <v>746</v>
      </c>
      <c r="D324">
        <f>IF('underlying data'!H324=0,0,'underlying data'!G324/'underlying data'!H324)</f>
        <v>0.46562936818254791</v>
      </c>
      <c r="E324">
        <f>IF('underlying data'!J324=0,0,ROUND('underlying data'!I324/'underlying data'!J324,4))</f>
        <v>0.18360000000000001</v>
      </c>
      <c r="F324" s="3">
        <f t="shared" si="10"/>
        <v>0</v>
      </c>
      <c r="G324" s="3">
        <f t="shared" si="11"/>
        <v>0</v>
      </c>
      <c r="H324" s="3"/>
      <c r="I324" s="3"/>
    </row>
    <row r="325" spans="1:9" x14ac:dyDescent="0.25">
      <c r="A325" t="s">
        <v>1035</v>
      </c>
      <c r="B325" s="3" t="s">
        <v>1036</v>
      </c>
      <c r="C325">
        <f>'underlying data'!D325</f>
        <v>739</v>
      </c>
      <c r="D325">
        <f>IF('underlying data'!H325=0,0,'underlying data'!G325/'underlying data'!H325)</f>
        <v>2.2772547799681995</v>
      </c>
      <c r="E325">
        <f>IF('underlying data'!J325=0,0,ROUND('underlying data'!I325/'underlying data'!J325,4))</f>
        <v>0.18240000000000001</v>
      </c>
      <c r="F325" s="3">
        <f t="shared" si="10"/>
        <v>0</v>
      </c>
      <c r="G325" s="3">
        <f t="shared" si="11"/>
        <v>0</v>
      </c>
      <c r="H325" s="3"/>
      <c r="I325" s="3"/>
    </row>
    <row r="326" spans="1:9" x14ac:dyDescent="0.25">
      <c r="A326" t="s">
        <v>159</v>
      </c>
      <c r="B326" s="3" t="s">
        <v>160</v>
      </c>
      <c r="C326">
        <f>'underlying data'!D326</f>
        <v>730</v>
      </c>
      <c r="D326">
        <f>IF('underlying data'!H326=0,0,'underlying data'!G326/'underlying data'!H326)</f>
        <v>1.6826263726386914</v>
      </c>
      <c r="E326">
        <f>IF('underlying data'!J326=0,0,ROUND('underlying data'!I326/'underlying data'!J326,4))</f>
        <v>9.2999999999999992E-3</v>
      </c>
      <c r="F326" s="3">
        <f t="shared" si="10"/>
        <v>0</v>
      </c>
      <c r="G326" s="3">
        <f t="shared" si="11"/>
        <v>0</v>
      </c>
      <c r="H326" s="3"/>
      <c r="I326" s="3"/>
    </row>
    <row r="327" spans="1:9" x14ac:dyDescent="0.25">
      <c r="A327" t="s">
        <v>479</v>
      </c>
      <c r="B327" s="3" t="s">
        <v>480</v>
      </c>
      <c r="C327">
        <f>'underlying data'!D327</f>
        <v>724</v>
      </c>
      <c r="D327">
        <f>IF('underlying data'!H327=0,0,'underlying data'!G327/'underlying data'!H327)</f>
        <v>2.6667658953582536</v>
      </c>
      <c r="E327">
        <f>IF('underlying data'!J327=0,0,ROUND('underlying data'!I327/'underlying data'!J327,4))</f>
        <v>0.17430000000000001</v>
      </c>
      <c r="F327" s="3">
        <f t="shared" si="10"/>
        <v>0</v>
      </c>
      <c r="G327" s="3">
        <f t="shared" si="11"/>
        <v>0</v>
      </c>
      <c r="H327" s="3"/>
      <c r="I327" s="3"/>
    </row>
    <row r="328" spans="1:9" x14ac:dyDescent="0.25">
      <c r="A328" t="s">
        <v>693</v>
      </c>
      <c r="B328" s="3" t="s">
        <v>694</v>
      </c>
      <c r="C328">
        <f>'underlying data'!D328</f>
        <v>721</v>
      </c>
      <c r="D328">
        <f>IF('underlying data'!H328=0,0,'underlying data'!G328/'underlying data'!H328)</f>
        <v>1.2885214656724251</v>
      </c>
      <c r="E328">
        <f>IF('underlying data'!J328=0,0,ROUND('underlying data'!I328/'underlying data'!J328,4))</f>
        <v>0.1173</v>
      </c>
      <c r="F328" s="3">
        <f t="shared" si="10"/>
        <v>0</v>
      </c>
      <c r="G328" s="3">
        <f t="shared" si="11"/>
        <v>0</v>
      </c>
      <c r="H328" s="3"/>
      <c r="I328" s="3"/>
    </row>
    <row r="329" spans="1:9" x14ac:dyDescent="0.25">
      <c r="A329" t="s">
        <v>567</v>
      </c>
      <c r="B329" s="3" t="s">
        <v>568</v>
      </c>
      <c r="C329">
        <f>'underlying data'!D329</f>
        <v>717</v>
      </c>
      <c r="D329">
        <f>IF('underlying data'!H329=0,0,'underlying data'!G329/'underlying data'!H329)</f>
        <v>1.8667795359719472</v>
      </c>
      <c r="E329">
        <f>IF('underlying data'!J329=0,0,ROUND('underlying data'!I329/'underlying data'!J329,4))</f>
        <v>0.1444</v>
      </c>
      <c r="F329" s="3">
        <f t="shared" si="10"/>
        <v>0</v>
      </c>
      <c r="G329" s="3">
        <f t="shared" si="11"/>
        <v>0</v>
      </c>
      <c r="H329" s="3"/>
      <c r="I329" s="3"/>
    </row>
    <row r="330" spans="1:9" x14ac:dyDescent="0.25">
      <c r="A330" t="s">
        <v>129</v>
      </c>
      <c r="B330" s="3" t="s">
        <v>130</v>
      </c>
      <c r="C330">
        <f>'underlying data'!D330</f>
        <v>711</v>
      </c>
      <c r="D330">
        <f>IF('underlying data'!H330=0,0,'underlying data'!G330/'underlying data'!H330)</f>
        <v>1.1979409244272285</v>
      </c>
      <c r="E330">
        <f>IF('underlying data'!J330=0,0,ROUND('underlying data'!I330/'underlying data'!J330,4))</f>
        <v>2.0199999999999999E-2</v>
      </c>
      <c r="F330" s="3">
        <f t="shared" si="10"/>
        <v>0</v>
      </c>
      <c r="G330" s="3">
        <f t="shared" si="11"/>
        <v>0</v>
      </c>
      <c r="H330" s="3"/>
      <c r="I330" s="3"/>
    </row>
    <row r="331" spans="1:9" x14ac:dyDescent="0.25">
      <c r="A331" t="s">
        <v>641</v>
      </c>
      <c r="B331" s="3" t="s">
        <v>642</v>
      </c>
      <c r="C331">
        <f>'underlying data'!D331</f>
        <v>710</v>
      </c>
      <c r="D331">
        <f>IF('underlying data'!H331=0,0,'underlying data'!G331/'underlying data'!H331)</f>
        <v>1.384788526367567</v>
      </c>
      <c r="E331">
        <f>IF('underlying data'!J331=0,0,ROUND('underlying data'!I331/'underlying data'!J331,4))</f>
        <v>6.7699999999999996E-2</v>
      </c>
      <c r="F331" s="3">
        <f t="shared" si="10"/>
        <v>0</v>
      </c>
      <c r="G331" s="3">
        <f t="shared" si="11"/>
        <v>0</v>
      </c>
      <c r="H331" s="3"/>
      <c r="I331" s="3"/>
    </row>
    <row r="332" spans="1:9" x14ac:dyDescent="0.25">
      <c r="A332" t="s">
        <v>887</v>
      </c>
      <c r="B332" s="3" t="s">
        <v>888</v>
      </c>
      <c r="C332">
        <f>'underlying data'!D332</f>
        <v>710</v>
      </c>
      <c r="D332">
        <f>IF('underlying data'!H332=0,0,'underlying data'!G332/'underlying data'!H332)</f>
        <v>1.7161609976061905</v>
      </c>
      <c r="E332">
        <f>IF('underlying data'!J332=0,0,ROUND('underlying data'!I332/'underlying data'!J332,4))</f>
        <v>1.01E-2</v>
      </c>
      <c r="F332" s="3">
        <f t="shared" ref="F332:F395" si="12">IF(AND(C332&gt;=$C$2,D332&gt;=$D$2,E332&gt;=$E$2),1,0)</f>
        <v>0</v>
      </c>
      <c r="G332" s="3">
        <f t="shared" si="11"/>
        <v>0</v>
      </c>
      <c r="H332" s="3"/>
      <c r="I332" s="3"/>
    </row>
    <row r="333" spans="1:9" x14ac:dyDescent="0.25">
      <c r="A333" t="s">
        <v>265</v>
      </c>
      <c r="B333" s="3" t="s">
        <v>266</v>
      </c>
      <c r="C333">
        <f>'underlying data'!D333</f>
        <v>705</v>
      </c>
      <c r="D333">
        <f>IF('underlying data'!H333=0,0,'underlying data'!G333/'underlying data'!H333)</f>
        <v>2.06992329430763</v>
      </c>
      <c r="E333">
        <f>IF('underlying data'!J333=0,0,ROUND('underlying data'!I333/'underlying data'!J333,4))</f>
        <v>9.2100000000000001E-2</v>
      </c>
      <c r="F333" s="3">
        <f t="shared" si="12"/>
        <v>0</v>
      </c>
      <c r="G333" s="3">
        <f t="shared" si="11"/>
        <v>0</v>
      </c>
      <c r="H333" s="3"/>
      <c r="I333" s="3"/>
    </row>
    <row r="334" spans="1:9" x14ac:dyDescent="0.25">
      <c r="A334" t="s">
        <v>845</v>
      </c>
      <c r="B334" s="3" t="s">
        <v>846</v>
      </c>
      <c r="C334">
        <f>'underlying data'!D334</f>
        <v>695</v>
      </c>
      <c r="D334">
        <f>IF('underlying data'!H334=0,0,'underlying data'!G334/'underlying data'!H334)</f>
        <v>3.0638983721373205</v>
      </c>
      <c r="E334">
        <f>IF('underlying data'!J334=0,0,ROUND('underlying data'!I334/'underlying data'!J334,4))</f>
        <v>3.56E-2</v>
      </c>
      <c r="F334" s="3">
        <f t="shared" si="12"/>
        <v>0</v>
      </c>
      <c r="G334" s="3">
        <f t="shared" si="11"/>
        <v>0</v>
      </c>
      <c r="H334" s="3"/>
      <c r="I334" s="3"/>
    </row>
    <row r="335" spans="1:9" x14ac:dyDescent="0.25">
      <c r="A335" t="s">
        <v>539</v>
      </c>
      <c r="B335" s="3" t="s">
        <v>540</v>
      </c>
      <c r="C335">
        <f>'underlying data'!D335</f>
        <v>694</v>
      </c>
      <c r="D335">
        <f>IF('underlying data'!H335=0,0,'underlying data'!G335/'underlying data'!H335)</f>
        <v>2.0336642000523777</v>
      </c>
      <c r="E335">
        <f>IF('underlying data'!J335=0,0,ROUND('underlying data'!I335/'underlying data'!J335,4))</f>
        <v>1.1299999999999999E-2</v>
      </c>
      <c r="F335" s="3">
        <f t="shared" si="12"/>
        <v>0</v>
      </c>
      <c r="G335" s="3">
        <f t="shared" si="11"/>
        <v>0</v>
      </c>
      <c r="H335" s="3"/>
      <c r="I335" s="3"/>
    </row>
    <row r="336" spans="1:9" x14ac:dyDescent="0.25">
      <c r="A336" t="s">
        <v>345</v>
      </c>
      <c r="B336" s="3" t="s">
        <v>346</v>
      </c>
      <c r="C336">
        <f>'underlying data'!D336</f>
        <v>692</v>
      </c>
      <c r="D336">
        <f>IF('underlying data'!H336=0,0,'underlying data'!G336/'underlying data'!H336)</f>
        <v>1.3934354811288678</v>
      </c>
      <c r="E336">
        <f>IF('underlying data'!J336=0,0,ROUND('underlying data'!I336/'underlying data'!J336,4))</f>
        <v>0</v>
      </c>
      <c r="F336" s="3">
        <f t="shared" si="12"/>
        <v>0</v>
      </c>
      <c r="G336" s="3">
        <f t="shared" si="11"/>
        <v>0</v>
      </c>
      <c r="H336" s="3"/>
      <c r="I336" s="3"/>
    </row>
    <row r="337" spans="1:9" x14ac:dyDescent="0.25">
      <c r="A337" t="s">
        <v>195</v>
      </c>
      <c r="B337" s="3" t="s">
        <v>196</v>
      </c>
      <c r="C337">
        <f>'underlying data'!D337</f>
        <v>687</v>
      </c>
      <c r="D337">
        <f>IF('underlying data'!H337=0,0,'underlying data'!G337/'underlying data'!H337)</f>
        <v>1.4792643205753917</v>
      </c>
      <c r="E337">
        <f>IF('underlying data'!J337=0,0,ROUND('underlying data'!I337/'underlying data'!J337,4))</f>
        <v>1.1000000000000001E-3</v>
      </c>
      <c r="F337" s="3">
        <f t="shared" si="12"/>
        <v>0</v>
      </c>
      <c r="G337" s="3">
        <f t="shared" si="11"/>
        <v>0</v>
      </c>
      <c r="H337" s="3"/>
      <c r="I337" s="3"/>
    </row>
    <row r="338" spans="1:9" x14ac:dyDescent="0.25">
      <c r="A338" t="s">
        <v>769</v>
      </c>
      <c r="B338" s="3" t="s">
        <v>770</v>
      </c>
      <c r="C338">
        <f>'underlying data'!D338</f>
        <v>685</v>
      </c>
      <c r="D338">
        <f>IF('underlying data'!H338=0,0,'underlying data'!G338/'underlying data'!H338)</f>
        <v>0.21645347282825278</v>
      </c>
      <c r="E338">
        <f>IF('underlying data'!J338=0,0,ROUND('underlying data'!I338/'underlying data'!J338,4))</f>
        <v>0</v>
      </c>
      <c r="F338" s="3">
        <f t="shared" si="12"/>
        <v>0</v>
      </c>
      <c r="G338" s="3">
        <f t="shared" si="11"/>
        <v>0</v>
      </c>
      <c r="H338" s="3"/>
      <c r="I338" s="3"/>
    </row>
    <row r="339" spans="1:9" x14ac:dyDescent="0.25">
      <c r="A339" t="s">
        <v>777</v>
      </c>
      <c r="B339" s="3" t="s">
        <v>778</v>
      </c>
      <c r="C339">
        <f>'underlying data'!D339</f>
        <v>681</v>
      </c>
      <c r="D339">
        <f>IF('underlying data'!H339=0,0,'underlying data'!G339/'underlying data'!H339)</f>
        <v>1.5964829000642493</v>
      </c>
      <c r="E339">
        <f>IF('underlying data'!J339=0,0,ROUND('underlying data'!I339/'underlying data'!J339,4))</f>
        <v>1E-4</v>
      </c>
      <c r="F339" s="3">
        <f t="shared" si="12"/>
        <v>0</v>
      </c>
      <c r="G339" s="3">
        <f t="shared" si="11"/>
        <v>0</v>
      </c>
      <c r="H339" s="3"/>
      <c r="I339" s="3"/>
    </row>
    <row r="340" spans="1:9" x14ac:dyDescent="0.25">
      <c r="A340" t="s">
        <v>175</v>
      </c>
      <c r="B340" s="3" t="s">
        <v>176</v>
      </c>
      <c r="C340">
        <f>'underlying data'!D340</f>
        <v>676</v>
      </c>
      <c r="D340">
        <f>IF('underlying data'!H340=0,0,'underlying data'!G340/'underlying data'!H340)</f>
        <v>1.7190454447786851</v>
      </c>
      <c r="E340">
        <f>IF('underlying data'!J340=0,0,ROUND('underlying data'!I340/'underlying data'!J340,4))</f>
        <v>0.1211</v>
      </c>
      <c r="F340" s="3">
        <f t="shared" si="12"/>
        <v>0</v>
      </c>
      <c r="G340" s="3">
        <f t="shared" si="11"/>
        <v>0</v>
      </c>
      <c r="H340" s="3"/>
      <c r="I340" s="3"/>
    </row>
    <row r="341" spans="1:9" x14ac:dyDescent="0.25">
      <c r="A341" t="s">
        <v>169</v>
      </c>
      <c r="B341" s="3" t="s">
        <v>170</v>
      </c>
      <c r="C341">
        <f>'underlying data'!D341</f>
        <v>658</v>
      </c>
      <c r="D341">
        <f>IF('underlying data'!H341=0,0,'underlying data'!G341/'underlying data'!H341)</f>
        <v>1.3083727577521724</v>
      </c>
      <c r="E341">
        <f>IF('underlying data'!J341=0,0,ROUND('underlying data'!I341/'underlying data'!J341,4))</f>
        <v>1.66E-2</v>
      </c>
      <c r="F341" s="3">
        <f t="shared" si="12"/>
        <v>0</v>
      </c>
      <c r="G341" s="3">
        <f t="shared" si="11"/>
        <v>0</v>
      </c>
      <c r="H341" s="3"/>
      <c r="I341" s="3"/>
    </row>
    <row r="342" spans="1:9" x14ac:dyDescent="0.25">
      <c r="A342" t="s">
        <v>973</v>
      </c>
      <c r="B342" s="3" t="s">
        <v>974</v>
      </c>
      <c r="C342">
        <f>'underlying data'!D342</f>
        <v>657</v>
      </c>
      <c r="D342">
        <f>IF('underlying data'!H342=0,0,'underlying data'!G342/'underlying data'!H342)</f>
        <v>2.1295850146897455</v>
      </c>
      <c r="E342">
        <f>IF('underlying data'!J342=0,0,ROUND('underlying data'!I342/'underlying data'!J342,4))</f>
        <v>0.25929999999999997</v>
      </c>
      <c r="F342" s="3">
        <f t="shared" si="12"/>
        <v>0</v>
      </c>
      <c r="G342" s="3">
        <f t="shared" si="11"/>
        <v>0</v>
      </c>
      <c r="H342" s="3"/>
      <c r="I342" s="3"/>
    </row>
    <row r="343" spans="1:9" x14ac:dyDescent="0.25">
      <c r="A343" t="s">
        <v>217</v>
      </c>
      <c r="B343" s="3" t="s">
        <v>218</v>
      </c>
      <c r="C343">
        <f>'underlying data'!D343</f>
        <v>651</v>
      </c>
      <c r="D343">
        <f>IF('underlying data'!H343=0,0,'underlying data'!G343/'underlying data'!H343)</f>
        <v>2.0012390079164932</v>
      </c>
      <c r="E343">
        <f>IF('underlying data'!J343=0,0,ROUND('underlying data'!I343/'underlying data'!J343,4))</f>
        <v>0.22559999999999999</v>
      </c>
      <c r="F343" s="3">
        <f t="shared" si="12"/>
        <v>0</v>
      </c>
      <c r="G343" s="3">
        <f t="shared" si="11"/>
        <v>0</v>
      </c>
      <c r="H343" s="3"/>
      <c r="I343" s="3"/>
    </row>
    <row r="344" spans="1:9" x14ac:dyDescent="0.25">
      <c r="A344" t="s">
        <v>1011</v>
      </c>
      <c r="B344" s="3" t="s">
        <v>1012</v>
      </c>
      <c r="C344">
        <f>'underlying data'!D344</f>
        <v>647</v>
      </c>
      <c r="D344">
        <f>IF('underlying data'!H344=0,0,'underlying data'!G344/'underlying data'!H344)</f>
        <v>2.4412375539177851</v>
      </c>
      <c r="E344">
        <f>IF('underlying data'!J344=0,0,ROUND('underlying data'!I344/'underlying data'!J344,4))</f>
        <v>0.2369</v>
      </c>
      <c r="F344" s="3">
        <f t="shared" si="12"/>
        <v>0</v>
      </c>
      <c r="G344" s="3">
        <f t="shared" si="11"/>
        <v>0</v>
      </c>
      <c r="H344" s="3"/>
      <c r="I344" s="3"/>
    </row>
    <row r="345" spans="1:9" x14ac:dyDescent="0.25">
      <c r="A345" t="s">
        <v>449</v>
      </c>
      <c r="B345" s="3" t="s">
        <v>450</v>
      </c>
      <c r="C345">
        <f>'underlying data'!D345</f>
        <v>646</v>
      </c>
      <c r="D345">
        <f>IF('underlying data'!H345=0,0,'underlying data'!G345/'underlying data'!H345)</f>
        <v>1.6316340057514833</v>
      </c>
      <c r="E345">
        <f>IF('underlying data'!J345=0,0,ROUND('underlying data'!I345/'underlying data'!J345,4))</f>
        <v>1.43E-2</v>
      </c>
      <c r="F345" s="3">
        <f t="shared" si="12"/>
        <v>0</v>
      </c>
      <c r="G345" s="3">
        <f t="shared" si="11"/>
        <v>0</v>
      </c>
      <c r="H345" s="3"/>
      <c r="I345" s="3"/>
    </row>
    <row r="346" spans="1:9" x14ac:dyDescent="0.25">
      <c r="A346" t="s">
        <v>301</v>
      </c>
      <c r="B346" s="3" t="s">
        <v>302</v>
      </c>
      <c r="C346">
        <f>'underlying data'!D346</f>
        <v>643</v>
      </c>
      <c r="D346">
        <f>IF('underlying data'!H346=0,0,'underlying data'!G346/'underlying data'!H346)</f>
        <v>0.81644389651385818</v>
      </c>
      <c r="E346">
        <f>IF('underlying data'!J346=0,0,ROUND('underlying data'!I346/'underlying data'!J346,4))</f>
        <v>0.4728</v>
      </c>
      <c r="F346" s="3">
        <f t="shared" si="12"/>
        <v>0</v>
      </c>
      <c r="G346" s="3">
        <f t="shared" si="11"/>
        <v>0</v>
      </c>
      <c r="H346" s="3"/>
      <c r="I346" s="3"/>
    </row>
    <row r="347" spans="1:9" x14ac:dyDescent="0.25">
      <c r="A347" t="s">
        <v>833</v>
      </c>
      <c r="B347" s="3" t="s">
        <v>834</v>
      </c>
      <c r="C347">
        <f>'underlying data'!D347</f>
        <v>639</v>
      </c>
      <c r="D347">
        <f>IF('underlying data'!H347=0,0,'underlying data'!G347/'underlying data'!H347)</f>
        <v>2.5749304954494185</v>
      </c>
      <c r="E347">
        <f>IF('underlying data'!J347=0,0,ROUND('underlying data'!I347/'underlying data'!J347,4))</f>
        <v>0.23630000000000001</v>
      </c>
      <c r="F347" s="3">
        <f t="shared" si="12"/>
        <v>0</v>
      </c>
      <c r="G347" s="3">
        <f t="shared" si="11"/>
        <v>0</v>
      </c>
      <c r="H347" s="3"/>
      <c r="I347" s="3"/>
    </row>
    <row r="348" spans="1:9" x14ac:dyDescent="0.25">
      <c r="A348" t="s">
        <v>607</v>
      </c>
      <c r="B348" s="3" t="s">
        <v>608</v>
      </c>
      <c r="C348">
        <f>'underlying data'!D348</f>
        <v>630</v>
      </c>
      <c r="D348">
        <f>IF('underlying data'!H348=0,0,'underlying data'!G348/'underlying data'!H348)</f>
        <v>1.3409734571560297</v>
      </c>
      <c r="E348">
        <f>IF('underlying data'!J348=0,0,ROUND('underlying data'!I348/'underlying data'!J348,4))</f>
        <v>4.0000000000000002E-4</v>
      </c>
      <c r="F348" s="3">
        <f t="shared" si="12"/>
        <v>0</v>
      </c>
      <c r="G348" s="3">
        <f t="shared" si="11"/>
        <v>0</v>
      </c>
      <c r="H348" s="3"/>
      <c r="I348" s="3"/>
    </row>
    <row r="349" spans="1:9" x14ac:dyDescent="0.25">
      <c r="A349" t="s">
        <v>797</v>
      </c>
      <c r="B349" s="3" t="s">
        <v>798</v>
      </c>
      <c r="C349">
        <f>'underlying data'!D349</f>
        <v>627</v>
      </c>
      <c r="D349">
        <f>IF('underlying data'!H349=0,0,'underlying data'!G349/'underlying data'!H349)</f>
        <v>1.6917290507695948</v>
      </c>
      <c r="E349">
        <f>IF('underlying data'!J349=0,0,ROUND('underlying data'!I349/'underlying data'!J349,4))</f>
        <v>0.3347</v>
      </c>
      <c r="F349" s="3">
        <f t="shared" si="12"/>
        <v>0</v>
      </c>
      <c r="G349" s="3">
        <f t="shared" si="11"/>
        <v>0</v>
      </c>
      <c r="H349" s="3"/>
      <c r="I349" s="3"/>
    </row>
    <row r="350" spans="1:9" x14ac:dyDescent="0.25">
      <c r="A350" t="s">
        <v>281</v>
      </c>
      <c r="B350" s="3" t="s">
        <v>282</v>
      </c>
      <c r="C350">
        <f>'underlying data'!D350</f>
        <v>624</v>
      </c>
      <c r="D350">
        <f>IF('underlying data'!H350=0,0,'underlying data'!G350/'underlying data'!H350)</f>
        <v>0.69432894432894432</v>
      </c>
      <c r="E350">
        <f>IF('underlying data'!J350=0,0,ROUND('underlying data'!I350/'underlying data'!J350,4))</f>
        <v>0</v>
      </c>
      <c r="F350" s="3">
        <f t="shared" si="12"/>
        <v>0</v>
      </c>
      <c r="G350" s="3">
        <f t="shared" si="11"/>
        <v>0</v>
      </c>
      <c r="H350" s="3"/>
      <c r="I350" s="3"/>
    </row>
    <row r="351" spans="1:9" x14ac:dyDescent="0.25">
      <c r="A351" t="s">
        <v>39</v>
      </c>
      <c r="B351" s="3" t="s">
        <v>40</v>
      </c>
      <c r="C351">
        <f>'underlying data'!D351</f>
        <v>619</v>
      </c>
      <c r="D351">
        <f>IF('underlying data'!H351=0,0,'underlying data'!G351/'underlying data'!H351)</f>
        <v>1.5906612752642328</v>
      </c>
      <c r="E351">
        <f>IF('underlying data'!J351=0,0,ROUND('underlying data'!I351/'underlying data'!J351,4))</f>
        <v>0.1182</v>
      </c>
      <c r="F351" s="3">
        <f t="shared" si="12"/>
        <v>0</v>
      </c>
      <c r="G351" s="3">
        <f t="shared" si="11"/>
        <v>0</v>
      </c>
      <c r="H351" s="3"/>
      <c r="I351" s="3"/>
    </row>
    <row r="352" spans="1:9" x14ac:dyDescent="0.25">
      <c r="A352" t="s">
        <v>897</v>
      </c>
      <c r="B352" s="3" t="s">
        <v>898</v>
      </c>
      <c r="C352">
        <f>'underlying data'!D352</f>
        <v>614</v>
      </c>
      <c r="D352">
        <f>IF('underlying data'!H352=0,0,'underlying data'!G352/'underlying data'!H352)</f>
        <v>0.98844737175912523</v>
      </c>
      <c r="E352">
        <f>IF('underlying data'!J352=0,0,ROUND('underlying data'!I352/'underlying data'!J352,4))</f>
        <v>9.7000000000000003E-3</v>
      </c>
      <c r="F352" s="3">
        <f t="shared" si="12"/>
        <v>0</v>
      </c>
      <c r="G352" s="3">
        <f t="shared" si="11"/>
        <v>0</v>
      </c>
      <c r="H352" s="3"/>
      <c r="I352" s="3"/>
    </row>
    <row r="353" spans="1:9" x14ac:dyDescent="0.25">
      <c r="A353" t="s">
        <v>1071</v>
      </c>
      <c r="B353" s="3" t="s">
        <v>1072</v>
      </c>
      <c r="C353">
        <f>'underlying data'!D353</f>
        <v>607</v>
      </c>
      <c r="D353">
        <f>IF('underlying data'!H353=0,0,'underlying data'!G353/'underlying data'!H353)</f>
        <v>2.3777162331593931</v>
      </c>
      <c r="E353">
        <f>IF('underlying data'!J353=0,0,ROUND('underlying data'!I353/'underlying data'!J353,4))</f>
        <v>0.12540000000000001</v>
      </c>
      <c r="F353" s="3">
        <f t="shared" si="12"/>
        <v>0</v>
      </c>
      <c r="G353" s="3">
        <f t="shared" si="11"/>
        <v>0</v>
      </c>
      <c r="H353" s="3"/>
      <c r="I353" s="3"/>
    </row>
    <row r="354" spans="1:9" x14ac:dyDescent="0.25">
      <c r="A354" t="s">
        <v>355</v>
      </c>
      <c r="B354" s="3" t="s">
        <v>356</v>
      </c>
      <c r="C354">
        <f>'underlying data'!D354</f>
        <v>604</v>
      </c>
      <c r="D354">
        <f>IF('underlying data'!H354=0,0,'underlying data'!G354/'underlying data'!H354)</f>
        <v>0.94098483230079055</v>
      </c>
      <c r="E354">
        <f>IF('underlying data'!J354=0,0,ROUND('underlying data'!I354/'underlying data'!J354,4))</f>
        <v>0.26840000000000003</v>
      </c>
      <c r="F354" s="3">
        <f t="shared" si="12"/>
        <v>0</v>
      </c>
      <c r="G354" s="3">
        <f t="shared" si="11"/>
        <v>0</v>
      </c>
      <c r="H354" s="3"/>
      <c r="I354" s="3"/>
    </row>
    <row r="355" spans="1:9" x14ac:dyDescent="0.25">
      <c r="A355" t="s">
        <v>481</v>
      </c>
      <c r="B355" s="3" t="s">
        <v>482</v>
      </c>
      <c r="C355">
        <f>'underlying data'!D355</f>
        <v>587</v>
      </c>
      <c r="D355">
        <f>IF('underlying data'!H355=0,0,'underlying data'!G355/'underlying data'!H355)</f>
        <v>0.82991043327896974</v>
      </c>
      <c r="E355">
        <f>IF('underlying data'!J355=0,0,ROUND('underlying data'!I355/'underlying data'!J355,4))</f>
        <v>0.29949999999999999</v>
      </c>
      <c r="F355" s="3">
        <f t="shared" si="12"/>
        <v>0</v>
      </c>
      <c r="G355" s="3">
        <f t="shared" si="11"/>
        <v>0</v>
      </c>
      <c r="H355" s="3"/>
      <c r="I355" s="3"/>
    </row>
    <row r="356" spans="1:9" x14ac:dyDescent="0.25">
      <c r="A356" t="s">
        <v>47</v>
      </c>
      <c r="B356" s="3" t="s">
        <v>48</v>
      </c>
      <c r="C356">
        <f>'underlying data'!D356</f>
        <v>578</v>
      </c>
      <c r="D356">
        <f>IF('underlying data'!H356=0,0,'underlying data'!G356/'underlying data'!H356)</f>
        <v>0.88777175687145005</v>
      </c>
      <c r="E356">
        <f>IF('underlying data'!J356=0,0,ROUND('underlying data'!I356/'underlying data'!J356,4))</f>
        <v>4.5100000000000001E-2</v>
      </c>
      <c r="F356" s="3">
        <f t="shared" si="12"/>
        <v>0</v>
      </c>
      <c r="G356" s="3">
        <f t="shared" si="11"/>
        <v>0</v>
      </c>
      <c r="H356" s="3"/>
      <c r="I356" s="3"/>
    </row>
    <row r="357" spans="1:9" x14ac:dyDescent="0.25">
      <c r="A357" t="s">
        <v>295</v>
      </c>
      <c r="B357" s="3" t="s">
        <v>296</v>
      </c>
      <c r="C357">
        <f>'underlying data'!D357</f>
        <v>574</v>
      </c>
      <c r="D357">
        <f>IF('underlying data'!H357=0,0,'underlying data'!G357/'underlying data'!H357)</f>
        <v>0.58399895402462798</v>
      </c>
      <c r="E357">
        <f>IF('underlying data'!J357=0,0,ROUND('underlying data'!I357/'underlying data'!J357,4))</f>
        <v>0</v>
      </c>
      <c r="F357" s="3">
        <f t="shared" si="12"/>
        <v>0</v>
      </c>
      <c r="G357" s="3">
        <f t="shared" si="11"/>
        <v>0</v>
      </c>
      <c r="H357" s="3"/>
      <c r="I357" s="3"/>
    </row>
    <row r="358" spans="1:9" x14ac:dyDescent="0.25">
      <c r="A358" t="s">
        <v>999</v>
      </c>
      <c r="B358" s="3" t="s">
        <v>1000</v>
      </c>
      <c r="C358">
        <f>'underlying data'!D358</f>
        <v>573</v>
      </c>
      <c r="D358">
        <f>IF('underlying data'!H358=0,0,'underlying data'!G358/'underlying data'!H358)</f>
        <v>1.6105404299436974</v>
      </c>
      <c r="E358">
        <f>IF('underlying data'!J358=0,0,ROUND('underlying data'!I358/'underlying data'!J358,4))</f>
        <v>0</v>
      </c>
      <c r="F358" s="3">
        <f t="shared" si="12"/>
        <v>0</v>
      </c>
      <c r="G358" s="3">
        <f t="shared" si="11"/>
        <v>0</v>
      </c>
      <c r="H358" s="3"/>
      <c r="I358" s="3"/>
    </row>
    <row r="359" spans="1:9" x14ac:dyDescent="0.25">
      <c r="A359" t="s">
        <v>511</v>
      </c>
      <c r="B359" s="3" t="s">
        <v>512</v>
      </c>
      <c r="C359">
        <f>'underlying data'!D359</f>
        <v>566</v>
      </c>
      <c r="D359">
        <f>IF('underlying data'!H359=0,0,'underlying data'!G359/'underlying data'!H359)</f>
        <v>1.5734635614538535</v>
      </c>
      <c r="E359">
        <f>IF('underlying data'!J359=0,0,ROUND('underlying data'!I359/'underlying data'!J359,4))</f>
        <v>0.34899999999999998</v>
      </c>
      <c r="F359" s="3">
        <f t="shared" si="12"/>
        <v>0</v>
      </c>
      <c r="G359" s="3">
        <f t="shared" si="11"/>
        <v>0</v>
      </c>
      <c r="H359" s="3"/>
      <c r="I359" s="3"/>
    </row>
    <row r="360" spans="1:9" x14ac:dyDescent="0.25">
      <c r="A360" t="s">
        <v>647</v>
      </c>
      <c r="B360" s="3" t="s">
        <v>648</v>
      </c>
      <c r="C360">
        <f>'underlying data'!D360</f>
        <v>564</v>
      </c>
      <c r="D360">
        <f>IF('underlying data'!H360=0,0,'underlying data'!G360/'underlying data'!H360)</f>
        <v>0.91892157413125242</v>
      </c>
      <c r="E360">
        <f>IF('underlying data'!J360=0,0,ROUND('underlying data'!I360/'underlying data'!J360,4))</f>
        <v>3.0000000000000001E-3</v>
      </c>
      <c r="F360" s="3">
        <f t="shared" si="12"/>
        <v>0</v>
      </c>
      <c r="G360" s="3">
        <f t="shared" si="11"/>
        <v>0</v>
      </c>
      <c r="H360" s="3"/>
      <c r="I360" s="3"/>
    </row>
    <row r="361" spans="1:9" x14ac:dyDescent="0.25">
      <c r="A361" t="s">
        <v>793</v>
      </c>
      <c r="B361" s="3" t="s">
        <v>794</v>
      </c>
      <c r="C361">
        <f>'underlying data'!D361</f>
        <v>564</v>
      </c>
      <c r="D361">
        <f>IF('underlying data'!H361=0,0,'underlying data'!G361/'underlying data'!H361)</f>
        <v>1.7136014661830727</v>
      </c>
      <c r="E361">
        <f>IF('underlying data'!J361=0,0,ROUND('underlying data'!I361/'underlying data'!J361,4))</f>
        <v>0.11799999999999999</v>
      </c>
      <c r="F361" s="3">
        <f t="shared" si="12"/>
        <v>0</v>
      </c>
      <c r="G361" s="3">
        <f t="shared" si="11"/>
        <v>0</v>
      </c>
      <c r="H361" s="3"/>
      <c r="I361" s="3"/>
    </row>
    <row r="362" spans="1:9" x14ac:dyDescent="0.25">
      <c r="A362" t="s">
        <v>929</v>
      </c>
      <c r="B362" s="3" t="s">
        <v>930</v>
      </c>
      <c r="C362">
        <f>'underlying data'!D362</f>
        <v>564</v>
      </c>
      <c r="D362">
        <f>IF('underlying data'!H362=0,0,'underlying data'!G362/'underlying data'!H362)</f>
        <v>0</v>
      </c>
      <c r="E362">
        <f>IF('underlying data'!J362=0,0,ROUND('underlying data'!I362/'underlying data'!J362,4))</f>
        <v>0.14960000000000001</v>
      </c>
      <c r="F362" s="3">
        <f t="shared" si="12"/>
        <v>0</v>
      </c>
      <c r="G362" s="3">
        <f t="shared" si="11"/>
        <v>0</v>
      </c>
      <c r="H362" s="3"/>
      <c r="I362" s="3"/>
    </row>
    <row r="363" spans="1:9" x14ac:dyDescent="0.25">
      <c r="A363" t="s">
        <v>325</v>
      </c>
      <c r="B363" s="3" t="s">
        <v>326</v>
      </c>
      <c r="C363">
        <f>'underlying data'!D363</f>
        <v>559</v>
      </c>
      <c r="D363">
        <f>IF('underlying data'!H363=0,0,'underlying data'!G363/'underlying data'!H363)</f>
        <v>2.0364352571936917</v>
      </c>
      <c r="E363">
        <f>IF('underlying data'!J363=0,0,ROUND('underlying data'!I363/'underlying data'!J363,4))</f>
        <v>5.0500000000000003E-2</v>
      </c>
      <c r="F363" s="3">
        <f t="shared" si="12"/>
        <v>0</v>
      </c>
      <c r="G363" s="3">
        <f t="shared" si="11"/>
        <v>0</v>
      </c>
      <c r="H363" s="3"/>
      <c r="I363" s="3"/>
    </row>
    <row r="364" spans="1:9" x14ac:dyDescent="0.25">
      <c r="A364" t="s">
        <v>1065</v>
      </c>
      <c r="B364" s="3" t="s">
        <v>1066</v>
      </c>
      <c r="C364">
        <f>'underlying data'!D364</f>
        <v>558</v>
      </c>
      <c r="D364">
        <f>IF('underlying data'!H364=0,0,'underlying data'!G364/'underlying data'!H364)</f>
        <v>0.64627982951472274</v>
      </c>
      <c r="E364">
        <f>IF('underlying data'!J364=0,0,ROUND('underlying data'!I364/'underlying data'!J364,4))</f>
        <v>9.3799999999999994E-2</v>
      </c>
      <c r="F364" s="3">
        <f t="shared" si="12"/>
        <v>0</v>
      </c>
      <c r="G364" s="3">
        <f t="shared" si="11"/>
        <v>0</v>
      </c>
      <c r="H364" s="3"/>
      <c r="I364" s="3"/>
    </row>
    <row r="365" spans="1:9" x14ac:dyDescent="0.25">
      <c r="A365" t="s">
        <v>49</v>
      </c>
      <c r="B365" s="3" t="s">
        <v>50</v>
      </c>
      <c r="C365">
        <f>'underlying data'!D365</f>
        <v>546</v>
      </c>
      <c r="D365">
        <f>IF('underlying data'!H365=0,0,'underlying data'!G365/'underlying data'!H365)</f>
        <v>0.68210692261325179</v>
      </c>
      <c r="E365">
        <f>IF('underlying data'!J365=0,0,ROUND('underlying data'!I365/'underlying data'!J365,4))</f>
        <v>3.6700000000000003E-2</v>
      </c>
      <c r="F365" s="3">
        <f t="shared" si="12"/>
        <v>0</v>
      </c>
      <c r="G365" s="3">
        <f t="shared" si="11"/>
        <v>0</v>
      </c>
      <c r="H365" s="3"/>
      <c r="I365" s="3"/>
    </row>
    <row r="366" spans="1:9" x14ac:dyDescent="0.25">
      <c r="A366" t="s">
        <v>1105</v>
      </c>
      <c r="B366" s="3" t="s">
        <v>1106</v>
      </c>
      <c r="C366">
        <f>'underlying data'!D366</f>
        <v>539</v>
      </c>
      <c r="D366">
        <f>IF('underlying data'!H366=0,0,'underlying data'!G366/'underlying data'!H366)</f>
        <v>0.45751231066175496</v>
      </c>
      <c r="E366">
        <f>IF('underlying data'!J366=0,0,ROUND('underlying data'!I366/'underlying data'!J366,4))</f>
        <v>0.27429999999999999</v>
      </c>
      <c r="F366" s="3">
        <f t="shared" si="12"/>
        <v>0</v>
      </c>
      <c r="G366" s="3">
        <f t="shared" si="11"/>
        <v>0</v>
      </c>
      <c r="H366" s="3"/>
      <c r="I366" s="3"/>
    </row>
    <row r="367" spans="1:9" x14ac:dyDescent="0.25">
      <c r="A367" t="s">
        <v>961</v>
      </c>
      <c r="B367" s="3" t="s">
        <v>962</v>
      </c>
      <c r="C367">
        <f>'underlying data'!D367</f>
        <v>520</v>
      </c>
      <c r="D367">
        <f>IF('underlying data'!H367=0,0,'underlying data'!G367/'underlying data'!H367)</f>
        <v>0.4255801104972376</v>
      </c>
      <c r="E367">
        <f>IF('underlying data'!J367=0,0,ROUND('underlying data'!I367/'underlying data'!J367,4))</f>
        <v>2.86E-2</v>
      </c>
      <c r="F367" s="3">
        <f t="shared" si="12"/>
        <v>0</v>
      </c>
      <c r="G367" s="3">
        <f t="shared" si="11"/>
        <v>0</v>
      </c>
      <c r="H367" s="3"/>
      <c r="I367" s="3"/>
    </row>
    <row r="368" spans="1:9" x14ac:dyDescent="0.25">
      <c r="A368" t="s">
        <v>555</v>
      </c>
      <c r="B368" s="3" t="s">
        <v>556</v>
      </c>
      <c r="C368">
        <f>'underlying data'!D368</f>
        <v>513</v>
      </c>
      <c r="D368">
        <f>IF('underlying data'!H368=0,0,'underlying data'!G368/'underlying data'!H368)</f>
        <v>2.2809224318658283</v>
      </c>
      <c r="E368">
        <f>IF('underlying data'!J368=0,0,ROUND('underlying data'!I368/'underlying data'!J368,4))</f>
        <v>0.16930000000000001</v>
      </c>
      <c r="F368" s="3">
        <f t="shared" si="12"/>
        <v>0</v>
      </c>
      <c r="G368" s="3">
        <f t="shared" si="11"/>
        <v>0</v>
      </c>
      <c r="H368" s="3"/>
      <c r="I368" s="3"/>
    </row>
    <row r="369" spans="1:9" x14ac:dyDescent="0.25">
      <c r="A369" t="s">
        <v>613</v>
      </c>
      <c r="B369" s="3" t="s">
        <v>614</v>
      </c>
      <c r="C369">
        <f>'underlying data'!D369</f>
        <v>505</v>
      </c>
      <c r="D369">
        <f>IF('underlying data'!H369=0,0,'underlying data'!G369/'underlying data'!H369)</f>
        <v>1.0218205337434618</v>
      </c>
      <c r="E369">
        <f>IF('underlying data'!J369=0,0,ROUND('underlying data'!I369/'underlying data'!J369,4))</f>
        <v>0.46820000000000001</v>
      </c>
      <c r="F369" s="3">
        <f t="shared" si="12"/>
        <v>0</v>
      </c>
      <c r="G369" s="3">
        <f t="shared" si="11"/>
        <v>0</v>
      </c>
      <c r="H369" s="3"/>
      <c r="I369" s="3"/>
    </row>
    <row r="370" spans="1:9" x14ac:dyDescent="0.25">
      <c r="A370" t="s">
        <v>1234</v>
      </c>
      <c r="B370" s="3" t="s">
        <v>1235</v>
      </c>
      <c r="C370">
        <f>'underlying data'!D370</f>
        <v>503</v>
      </c>
      <c r="D370">
        <f>IF('underlying data'!H370=0,0,'underlying data'!G370/'underlying data'!H370)</f>
        <v>1.115983623866083</v>
      </c>
      <c r="E370">
        <f>IF('underlying data'!J370=0,0,ROUND('underlying data'!I370/'underlying data'!J370,4))</f>
        <v>0.2379</v>
      </c>
      <c r="F370" s="3">
        <f t="shared" si="12"/>
        <v>0</v>
      </c>
      <c r="G370" s="3">
        <f t="shared" si="11"/>
        <v>0</v>
      </c>
      <c r="H370" s="3"/>
      <c r="I370" s="3"/>
    </row>
    <row r="371" spans="1:9" x14ac:dyDescent="0.25">
      <c r="A371" t="s">
        <v>505</v>
      </c>
      <c r="B371" s="3" t="s">
        <v>506</v>
      </c>
      <c r="C371">
        <f>'underlying data'!D371</f>
        <v>497</v>
      </c>
      <c r="D371">
        <f>IF('underlying data'!H371=0,0,'underlying data'!G371/'underlying data'!H371)</f>
        <v>1.2862972396311405</v>
      </c>
      <c r="E371">
        <f>IF('underlying data'!J371=0,0,ROUND('underlying data'!I371/'underlying data'!J371,4))</f>
        <v>4.1200000000000001E-2</v>
      </c>
      <c r="F371" s="3">
        <f t="shared" si="12"/>
        <v>0</v>
      </c>
      <c r="G371" s="3">
        <f t="shared" si="11"/>
        <v>0</v>
      </c>
      <c r="H371" s="3"/>
      <c r="I371" s="3"/>
    </row>
    <row r="372" spans="1:9" x14ac:dyDescent="0.25">
      <c r="A372" t="s">
        <v>495</v>
      </c>
      <c r="B372" s="3" t="s">
        <v>496</v>
      </c>
      <c r="C372">
        <f>'underlying data'!D372</f>
        <v>496</v>
      </c>
      <c r="D372">
        <f>IF('underlying data'!H372=0,0,'underlying data'!G372/'underlying data'!H372)</f>
        <v>1.0837188878893032</v>
      </c>
      <c r="E372">
        <f>IF('underlying data'!J372=0,0,ROUND('underlying data'!I372/'underlying data'!J372,4))</f>
        <v>0.2712</v>
      </c>
      <c r="F372" s="3">
        <f t="shared" si="12"/>
        <v>0</v>
      </c>
      <c r="G372" s="3">
        <f t="shared" si="11"/>
        <v>0</v>
      </c>
      <c r="H372" s="3"/>
      <c r="I372" s="3"/>
    </row>
    <row r="373" spans="1:9" x14ac:dyDescent="0.25">
      <c r="A373" t="s">
        <v>773</v>
      </c>
      <c r="B373" s="3" t="s">
        <v>774</v>
      </c>
      <c r="C373">
        <f>'underlying data'!D373</f>
        <v>493</v>
      </c>
      <c r="D373">
        <f>IF('underlying data'!H373=0,0,'underlying data'!G373/'underlying data'!H373)</f>
        <v>1.5875584987206512</v>
      </c>
      <c r="E373">
        <f>IF('underlying data'!J373=0,0,ROUND('underlying data'!I373/'underlying data'!J373,4))</f>
        <v>1.1000000000000001E-3</v>
      </c>
      <c r="F373" s="3">
        <f t="shared" si="12"/>
        <v>0</v>
      </c>
      <c r="G373" s="3">
        <f t="shared" si="11"/>
        <v>0</v>
      </c>
      <c r="H373" s="3"/>
      <c r="I373" s="3"/>
    </row>
    <row r="374" spans="1:9" x14ac:dyDescent="0.25">
      <c r="A374" t="s">
        <v>421</v>
      </c>
      <c r="B374" s="3" t="s">
        <v>422</v>
      </c>
      <c r="C374">
        <f>'underlying data'!D374</f>
        <v>487</v>
      </c>
      <c r="D374">
        <f>IF('underlying data'!H374=0,0,'underlying data'!G374/'underlying data'!H374)</f>
        <v>0</v>
      </c>
      <c r="E374">
        <f>IF('underlying data'!J374=0,0,ROUND('underlying data'!I374/'underlying data'!J374,4))</f>
        <v>2.6100000000000002E-2</v>
      </c>
      <c r="F374" s="3">
        <f t="shared" si="12"/>
        <v>0</v>
      </c>
      <c r="G374" s="3">
        <f t="shared" si="11"/>
        <v>0</v>
      </c>
      <c r="H374" s="3"/>
      <c r="I374" s="3"/>
    </row>
    <row r="375" spans="1:9" x14ac:dyDescent="0.25">
      <c r="A375" t="s">
        <v>237</v>
      </c>
      <c r="B375" s="3" t="s">
        <v>238</v>
      </c>
      <c r="C375">
        <f>'underlying data'!D375</f>
        <v>484</v>
      </c>
      <c r="D375">
        <f>IF('underlying data'!H375=0,0,'underlying data'!G375/'underlying data'!H375)</f>
        <v>1.0300697845944362</v>
      </c>
      <c r="E375">
        <f>IF('underlying data'!J375=0,0,ROUND('underlying data'!I375/'underlying data'!J375,4))</f>
        <v>0.21310000000000001</v>
      </c>
      <c r="F375" s="3">
        <f t="shared" si="12"/>
        <v>0</v>
      </c>
      <c r="G375" s="3">
        <f t="shared" si="11"/>
        <v>0</v>
      </c>
      <c r="H375" s="3"/>
      <c r="I375" s="3"/>
    </row>
    <row r="376" spans="1:9" x14ac:dyDescent="0.25">
      <c r="A376" t="s">
        <v>429</v>
      </c>
      <c r="B376" s="3" t="s">
        <v>430</v>
      </c>
      <c r="C376">
        <f>'underlying data'!D376</f>
        <v>479</v>
      </c>
      <c r="D376">
        <f>IF('underlying data'!H376=0,0,'underlying data'!G376/'underlying data'!H376)</f>
        <v>0</v>
      </c>
      <c r="E376">
        <f>IF('underlying data'!J376=0,0,ROUND('underlying data'!I376/'underlying data'!J376,4))</f>
        <v>0</v>
      </c>
      <c r="F376" s="3">
        <f t="shared" si="12"/>
        <v>0</v>
      </c>
      <c r="G376" s="3">
        <f t="shared" si="11"/>
        <v>0</v>
      </c>
      <c r="H376" s="3"/>
      <c r="I376" s="3"/>
    </row>
    <row r="377" spans="1:9" x14ac:dyDescent="0.25">
      <c r="A377" t="s">
        <v>865</v>
      </c>
      <c r="B377" s="3" t="s">
        <v>866</v>
      </c>
      <c r="C377">
        <f>'underlying data'!D377</f>
        <v>478</v>
      </c>
      <c r="D377">
        <f>IF('underlying data'!H377=0,0,'underlying data'!G377/'underlying data'!H377)</f>
        <v>0.83011187920684004</v>
      </c>
      <c r="E377">
        <f>IF('underlying data'!J377=0,0,ROUND('underlying data'!I377/'underlying data'!J377,4))</f>
        <v>3.0000000000000001E-3</v>
      </c>
      <c r="F377" s="3">
        <f t="shared" si="12"/>
        <v>0</v>
      </c>
      <c r="G377" s="3">
        <f t="shared" si="11"/>
        <v>0</v>
      </c>
      <c r="H377" s="3"/>
      <c r="I377" s="3"/>
    </row>
    <row r="378" spans="1:9" x14ac:dyDescent="0.25">
      <c r="A378" t="s">
        <v>765</v>
      </c>
      <c r="B378" s="3" t="s">
        <v>766</v>
      </c>
      <c r="C378">
        <f>'underlying data'!D378</f>
        <v>477</v>
      </c>
      <c r="D378">
        <f>IF('underlying data'!H378=0,0,'underlying data'!G378/'underlying data'!H378)</f>
        <v>1.6157663478935125</v>
      </c>
      <c r="E378">
        <f>IF('underlying data'!J378=0,0,ROUND('underlying data'!I378/'underlying data'!J378,4))</f>
        <v>0.11169999999999999</v>
      </c>
      <c r="F378" s="3">
        <f t="shared" si="12"/>
        <v>0</v>
      </c>
      <c r="G378" s="3">
        <f t="shared" si="11"/>
        <v>0</v>
      </c>
      <c r="H378" s="3"/>
      <c r="I378" s="3"/>
    </row>
    <row r="379" spans="1:9" x14ac:dyDescent="0.25">
      <c r="A379" t="s">
        <v>1202</v>
      </c>
      <c r="B379" s="3" t="s">
        <v>1203</v>
      </c>
      <c r="C379">
        <f>'underlying data'!D379</f>
        <v>476</v>
      </c>
      <c r="D379">
        <f>IF('underlying data'!H379=0,0,'underlying data'!G379/'underlying data'!H379)</f>
        <v>3.4173432886668182</v>
      </c>
      <c r="E379">
        <f>IF('underlying data'!J379=0,0,ROUND('underlying data'!I379/'underlying data'!J379,4))</f>
        <v>5.33E-2</v>
      </c>
      <c r="F379" s="3">
        <f t="shared" si="12"/>
        <v>0</v>
      </c>
      <c r="G379" s="3">
        <f t="shared" si="11"/>
        <v>0</v>
      </c>
      <c r="H379" s="3"/>
      <c r="I379" s="3"/>
    </row>
    <row r="380" spans="1:9" x14ac:dyDescent="0.25">
      <c r="A380" t="s">
        <v>1214</v>
      </c>
      <c r="B380" s="3" t="s">
        <v>1215</v>
      </c>
      <c r="C380">
        <f>'underlying data'!D380</f>
        <v>467</v>
      </c>
      <c r="D380">
        <f>IF('underlying data'!H380=0,0,'underlying data'!G380/'underlying data'!H380)</f>
        <v>1.3866662946024249</v>
      </c>
      <c r="E380">
        <f>IF('underlying data'!J380=0,0,ROUND('underlying data'!I380/'underlying data'!J380,4))</f>
        <v>7.1800000000000003E-2</v>
      </c>
      <c r="F380" s="3">
        <f t="shared" si="12"/>
        <v>0</v>
      </c>
      <c r="G380" s="3">
        <f t="shared" si="11"/>
        <v>0</v>
      </c>
      <c r="H380" s="3"/>
      <c r="I380" s="3"/>
    </row>
    <row r="381" spans="1:9" x14ac:dyDescent="0.25">
      <c r="A381" t="s">
        <v>1224</v>
      </c>
      <c r="B381" s="3" t="s">
        <v>1225</v>
      </c>
      <c r="C381">
        <f>'underlying data'!D381</f>
        <v>467</v>
      </c>
      <c r="D381">
        <f>IF('underlying data'!H381=0,0,'underlying data'!G381/'underlying data'!H381)</f>
        <v>1.5396287193728146</v>
      </c>
      <c r="E381">
        <f>IF('underlying data'!J381=0,0,ROUND('underlying data'!I381/'underlying data'!J381,4))</f>
        <v>0.1192</v>
      </c>
      <c r="F381" s="3">
        <f t="shared" si="12"/>
        <v>0</v>
      </c>
      <c r="G381" s="3">
        <f t="shared" si="11"/>
        <v>0</v>
      </c>
      <c r="H381" s="3"/>
      <c r="I381" s="3"/>
    </row>
    <row r="382" spans="1:9" x14ac:dyDescent="0.25">
      <c r="A382" t="s">
        <v>867</v>
      </c>
      <c r="B382" s="3" t="s">
        <v>868</v>
      </c>
      <c r="C382">
        <f>'underlying data'!D382</f>
        <v>454</v>
      </c>
      <c r="D382">
        <f>IF('underlying data'!H382=0,0,'underlying data'!G382/'underlying data'!H382)</f>
        <v>1.4181035455409325</v>
      </c>
      <c r="E382">
        <f>IF('underlying data'!J382=0,0,ROUND('underlying data'!I382/'underlying data'!J382,4))</f>
        <v>0</v>
      </c>
      <c r="F382" s="3">
        <f t="shared" si="12"/>
        <v>0</v>
      </c>
      <c r="G382" s="3">
        <f t="shared" si="11"/>
        <v>0</v>
      </c>
      <c r="H382" s="3"/>
      <c r="I382" s="3"/>
    </row>
    <row r="383" spans="1:9" x14ac:dyDescent="0.25">
      <c r="A383" t="s">
        <v>403</v>
      </c>
      <c r="B383" s="3" t="s">
        <v>404</v>
      </c>
      <c r="C383">
        <f>'underlying data'!D383</f>
        <v>446</v>
      </c>
      <c r="D383">
        <f>IF('underlying data'!H383=0,0,'underlying data'!G383/'underlying data'!H383)</f>
        <v>2.2785619649408888</v>
      </c>
      <c r="E383">
        <f>IF('underlying data'!J383=0,0,ROUND('underlying data'!I383/'underlying data'!J383,4))</f>
        <v>0.17430000000000001</v>
      </c>
      <c r="F383" s="3">
        <f t="shared" si="12"/>
        <v>0</v>
      </c>
      <c r="G383" s="3">
        <f t="shared" si="11"/>
        <v>0</v>
      </c>
      <c r="H383" s="3"/>
      <c r="I383" s="3"/>
    </row>
    <row r="384" spans="1:9" x14ac:dyDescent="0.25">
      <c r="A384" t="s">
        <v>975</v>
      </c>
      <c r="B384" s="3" t="s">
        <v>976</v>
      </c>
      <c r="C384">
        <f>'underlying data'!D384</f>
        <v>444</v>
      </c>
      <c r="D384">
        <f>IF('underlying data'!H384=0,0,'underlying data'!G384/'underlying data'!H384)</f>
        <v>1.6002369902718148</v>
      </c>
      <c r="E384">
        <f>IF('underlying data'!J384=0,0,ROUND('underlying data'!I384/'underlying data'!J384,4))</f>
        <v>1.7100000000000001E-2</v>
      </c>
      <c r="F384" s="3">
        <f t="shared" si="12"/>
        <v>0</v>
      </c>
      <c r="G384" s="3">
        <f t="shared" si="11"/>
        <v>0</v>
      </c>
      <c r="H384" s="3"/>
      <c r="I384" s="3"/>
    </row>
    <row r="385" spans="1:9" x14ac:dyDescent="0.25">
      <c r="A385" t="s">
        <v>785</v>
      </c>
      <c r="B385" s="3" t="s">
        <v>786</v>
      </c>
      <c r="C385">
        <f>'underlying data'!D385</f>
        <v>423</v>
      </c>
      <c r="D385">
        <f>IF('underlying data'!H385=0,0,'underlying data'!G385/'underlying data'!H385)</f>
        <v>1.9842081082365615</v>
      </c>
      <c r="E385">
        <f>IF('underlying data'!J385=0,0,ROUND('underlying data'!I385/'underlying data'!J385,4))</f>
        <v>0.38</v>
      </c>
      <c r="F385" s="3">
        <f t="shared" si="12"/>
        <v>0</v>
      </c>
      <c r="G385" s="3">
        <f t="shared" si="11"/>
        <v>0</v>
      </c>
      <c r="H385" s="3"/>
      <c r="I385" s="3"/>
    </row>
    <row r="386" spans="1:9" x14ac:dyDescent="0.25">
      <c r="A386" t="s">
        <v>645</v>
      </c>
      <c r="B386" s="3" t="s">
        <v>646</v>
      </c>
      <c r="C386">
        <f>'underlying data'!D386</f>
        <v>415</v>
      </c>
      <c r="D386">
        <f>IF('underlying data'!H386=0,0,'underlying data'!G386/'underlying data'!H386)</f>
        <v>2.1993101567388065</v>
      </c>
      <c r="E386">
        <f>IF('underlying data'!J386=0,0,ROUND('underlying data'!I386/'underlying data'!J386,4))</f>
        <v>1.67E-2</v>
      </c>
      <c r="F386" s="3">
        <f t="shared" si="12"/>
        <v>0</v>
      </c>
      <c r="G386" s="3">
        <f t="shared" si="11"/>
        <v>0</v>
      </c>
      <c r="H386" s="3"/>
      <c r="I386" s="3"/>
    </row>
    <row r="387" spans="1:9" x14ac:dyDescent="0.25">
      <c r="A387" t="s">
        <v>895</v>
      </c>
      <c r="B387" s="3" t="s">
        <v>896</v>
      </c>
      <c r="C387">
        <f>'underlying data'!D387</f>
        <v>414</v>
      </c>
      <c r="D387">
        <f>IF('underlying data'!H387=0,0,'underlying data'!G387/'underlying data'!H387)</f>
        <v>1.2703547059155249</v>
      </c>
      <c r="E387">
        <f>IF('underlying data'!J387=0,0,ROUND('underlying data'!I387/'underlying data'!J387,4))</f>
        <v>0.2747</v>
      </c>
      <c r="F387" s="3">
        <f t="shared" si="12"/>
        <v>0</v>
      </c>
      <c r="G387" s="3">
        <f t="shared" ref="G387:G450" si="13">F387*C387</f>
        <v>0</v>
      </c>
      <c r="H387" s="3"/>
      <c r="I387" s="3"/>
    </row>
    <row r="388" spans="1:9" x14ac:dyDescent="0.25">
      <c r="A388" t="s">
        <v>519</v>
      </c>
      <c r="B388" s="3" t="s">
        <v>520</v>
      </c>
      <c r="C388">
        <f>'underlying data'!D388</f>
        <v>413</v>
      </c>
      <c r="D388">
        <f>IF('underlying data'!H388=0,0,'underlying data'!G388/'underlying data'!H388)</f>
        <v>0</v>
      </c>
      <c r="E388">
        <f>IF('underlying data'!J388=0,0,ROUND('underlying data'!I388/'underlying data'!J388,4))</f>
        <v>1.5699999999999999E-2</v>
      </c>
      <c r="F388" s="3">
        <f t="shared" si="12"/>
        <v>0</v>
      </c>
      <c r="G388" s="3">
        <f t="shared" si="13"/>
        <v>0</v>
      </c>
      <c r="H388" s="3"/>
      <c r="I388" s="3"/>
    </row>
    <row r="389" spans="1:9" x14ac:dyDescent="0.25">
      <c r="A389" t="s">
        <v>379</v>
      </c>
      <c r="B389" s="3" t="s">
        <v>380</v>
      </c>
      <c r="C389">
        <f>'underlying data'!D389</f>
        <v>412</v>
      </c>
      <c r="D389">
        <f>IF('underlying data'!H389=0,0,'underlying data'!G389/'underlying data'!H389)</f>
        <v>3.0443645521570919</v>
      </c>
      <c r="E389">
        <f>IF('underlying data'!J389=0,0,ROUND('underlying data'!I389/'underlying data'!J389,4))</f>
        <v>0.2011</v>
      </c>
      <c r="F389" s="3">
        <f t="shared" si="12"/>
        <v>0</v>
      </c>
      <c r="G389" s="3">
        <f t="shared" si="13"/>
        <v>0</v>
      </c>
      <c r="H389" s="3"/>
      <c r="I389" s="3"/>
    </row>
    <row r="390" spans="1:9" x14ac:dyDescent="0.25">
      <c r="A390" t="s">
        <v>33</v>
      </c>
      <c r="B390" s="3" t="s">
        <v>34</v>
      </c>
      <c r="C390">
        <f>'underlying data'!D390</f>
        <v>411</v>
      </c>
      <c r="D390">
        <f>IF('underlying data'!H390=0,0,'underlying data'!G390/'underlying data'!H390)</f>
        <v>0</v>
      </c>
      <c r="E390">
        <f>IF('underlying data'!J390=0,0,ROUND('underlying data'!I390/'underlying data'!J390,4))</f>
        <v>0.65259999999999996</v>
      </c>
      <c r="F390" s="3">
        <f t="shared" si="12"/>
        <v>0</v>
      </c>
      <c r="G390" s="3">
        <f t="shared" si="13"/>
        <v>0</v>
      </c>
      <c r="H390" s="3"/>
      <c r="I390" s="3"/>
    </row>
    <row r="391" spans="1:9" x14ac:dyDescent="0.25">
      <c r="A391" t="s">
        <v>121</v>
      </c>
      <c r="B391" s="3" t="s">
        <v>122</v>
      </c>
      <c r="C391">
        <f>'underlying data'!D391</f>
        <v>409</v>
      </c>
      <c r="D391">
        <f>IF('underlying data'!H391=0,0,'underlying data'!G391/'underlying data'!H391)</f>
        <v>0.83829528501799</v>
      </c>
      <c r="E391">
        <f>IF('underlying data'!J391=0,0,ROUND('underlying data'!I391/'underlying data'!J391,4))</f>
        <v>0</v>
      </c>
      <c r="F391" s="3">
        <f t="shared" si="12"/>
        <v>0</v>
      </c>
      <c r="G391" s="3">
        <f t="shared" si="13"/>
        <v>0</v>
      </c>
    </row>
    <row r="392" spans="1:9" x14ac:dyDescent="0.25">
      <c r="A392" t="s">
        <v>393</v>
      </c>
      <c r="B392" s="3" t="s">
        <v>394</v>
      </c>
      <c r="C392">
        <f>'underlying data'!D392</f>
        <v>394</v>
      </c>
      <c r="D392">
        <f>IF('underlying data'!H392=0,0,'underlying data'!G392/'underlying data'!H392)</f>
        <v>0.11394202350991157</v>
      </c>
      <c r="E392">
        <f>IF('underlying data'!J392=0,0,ROUND('underlying data'!I392/'underlying data'!J392,4))</f>
        <v>0</v>
      </c>
      <c r="F392" s="3">
        <f t="shared" si="12"/>
        <v>0</v>
      </c>
      <c r="G392" s="3">
        <f t="shared" si="13"/>
        <v>0</v>
      </c>
    </row>
    <row r="393" spans="1:9" x14ac:dyDescent="0.25">
      <c r="A393" t="s">
        <v>1228</v>
      </c>
      <c r="B393" s="3" t="s">
        <v>1229</v>
      </c>
      <c r="C393">
        <f>'underlying data'!D393</f>
        <v>389</v>
      </c>
      <c r="D393">
        <f>IF('underlying data'!H393=0,0,'underlying data'!G393/'underlying data'!H393)</f>
        <v>0</v>
      </c>
      <c r="E393">
        <f>IF('underlying data'!J393=0,0,ROUND('underlying data'!I393/'underlying data'!J393,4))</f>
        <v>0.1249</v>
      </c>
      <c r="F393" s="3">
        <f t="shared" si="12"/>
        <v>0</v>
      </c>
      <c r="G393" s="3">
        <f t="shared" si="13"/>
        <v>0</v>
      </c>
    </row>
    <row r="394" spans="1:9" x14ac:dyDescent="0.25">
      <c r="A394" t="s">
        <v>615</v>
      </c>
      <c r="B394" s="3" t="s">
        <v>616</v>
      </c>
      <c r="C394">
        <f>'underlying data'!D394</f>
        <v>388</v>
      </c>
      <c r="D394">
        <f>IF('underlying data'!H394=0,0,'underlying data'!G394/'underlying data'!H394)</f>
        <v>1.7855057313820202</v>
      </c>
      <c r="E394">
        <f>IF('underlying data'!J394=0,0,ROUND('underlying data'!I394/'underlying data'!J394,4))</f>
        <v>0.1338</v>
      </c>
      <c r="F394" s="3">
        <f t="shared" si="12"/>
        <v>0</v>
      </c>
      <c r="G394" s="3">
        <f t="shared" si="13"/>
        <v>0</v>
      </c>
    </row>
    <row r="395" spans="1:9" x14ac:dyDescent="0.25">
      <c r="A395" t="s">
        <v>663</v>
      </c>
      <c r="B395" s="3" t="s">
        <v>664</v>
      </c>
      <c r="C395">
        <f>'underlying data'!D395</f>
        <v>388</v>
      </c>
      <c r="D395">
        <f>IF('underlying data'!H395=0,0,'underlying data'!G395/'underlying data'!H395)</f>
        <v>1.0882601680608088</v>
      </c>
      <c r="E395">
        <f>IF('underlying data'!J395=0,0,ROUND('underlying data'!I395/'underlying data'!J395,4))</f>
        <v>9.4700000000000006E-2</v>
      </c>
      <c r="F395" s="3">
        <f t="shared" si="12"/>
        <v>0</v>
      </c>
      <c r="G395" s="3">
        <f t="shared" si="13"/>
        <v>0</v>
      </c>
    </row>
    <row r="396" spans="1:9" x14ac:dyDescent="0.25">
      <c r="A396" t="s">
        <v>197</v>
      </c>
      <c r="B396" s="3" t="s">
        <v>198</v>
      </c>
      <c r="C396">
        <f>'underlying data'!D396</f>
        <v>378</v>
      </c>
      <c r="D396">
        <f>IF('underlying data'!H396=0,0,'underlying data'!G396/'underlying data'!H396)</f>
        <v>1.9836664236938397</v>
      </c>
      <c r="E396">
        <f>IF('underlying data'!J396=0,0,ROUND('underlying data'!I396/'underlying data'!J396,4))</f>
        <v>0</v>
      </c>
      <c r="F396" s="3">
        <f t="shared" ref="F396:F459" si="14">IF(AND(C396&gt;=$C$2,D396&gt;=$D$2,E396&gt;=$E$2),1,0)</f>
        <v>0</v>
      </c>
      <c r="G396" s="3">
        <f t="shared" si="13"/>
        <v>0</v>
      </c>
    </row>
    <row r="397" spans="1:9" x14ac:dyDescent="0.25">
      <c r="A397" t="s">
        <v>743</v>
      </c>
      <c r="B397" s="3" t="s">
        <v>744</v>
      </c>
      <c r="C397">
        <f>'underlying data'!D397</f>
        <v>377</v>
      </c>
      <c r="D397">
        <f>IF('underlying data'!H397=0,0,'underlying data'!G397/'underlying data'!H397)</f>
        <v>3.9108017791574485</v>
      </c>
      <c r="E397">
        <f>IF('underlying data'!J397=0,0,ROUND('underlying data'!I397/'underlying data'!J397,4))</f>
        <v>0</v>
      </c>
      <c r="F397" s="3">
        <f t="shared" si="14"/>
        <v>0</v>
      </c>
      <c r="G397" s="3">
        <f t="shared" si="13"/>
        <v>0</v>
      </c>
    </row>
    <row r="398" spans="1:9" x14ac:dyDescent="0.25">
      <c r="A398" t="s">
        <v>843</v>
      </c>
      <c r="B398" s="3" t="s">
        <v>844</v>
      </c>
      <c r="C398">
        <f>'underlying data'!D398</f>
        <v>373</v>
      </c>
      <c r="D398">
        <f>IF('underlying data'!H398=0,0,'underlying data'!G398/'underlying data'!H398)</f>
        <v>1.6437642613375556</v>
      </c>
      <c r="E398">
        <f>IF('underlying data'!J398=0,0,ROUND('underlying data'!I398/'underlying data'!J398,4))</f>
        <v>0.23830000000000001</v>
      </c>
      <c r="F398" s="3">
        <f t="shared" si="14"/>
        <v>0</v>
      </c>
      <c r="G398" s="3">
        <f t="shared" si="13"/>
        <v>0</v>
      </c>
    </row>
    <row r="399" spans="1:9" x14ac:dyDescent="0.25">
      <c r="A399" t="s">
        <v>781</v>
      </c>
      <c r="B399" s="3" t="s">
        <v>782</v>
      </c>
      <c r="C399">
        <f>'underlying data'!D399</f>
        <v>371</v>
      </c>
      <c r="D399">
        <f>IF('underlying data'!H399=0,0,'underlying data'!G399/'underlying data'!H399)</f>
        <v>1.7255215225026546</v>
      </c>
      <c r="E399">
        <f>IF('underlying data'!J399=0,0,ROUND('underlying data'!I399/'underlying data'!J399,4))</f>
        <v>0</v>
      </c>
      <c r="F399" s="3">
        <f t="shared" si="14"/>
        <v>0</v>
      </c>
      <c r="G399" s="3">
        <f t="shared" si="13"/>
        <v>0</v>
      </c>
    </row>
    <row r="400" spans="1:9" x14ac:dyDescent="0.25">
      <c r="A400" t="s">
        <v>581</v>
      </c>
      <c r="B400" s="3" t="s">
        <v>582</v>
      </c>
      <c r="C400">
        <f>'underlying data'!D400</f>
        <v>369</v>
      </c>
      <c r="D400">
        <f>IF('underlying data'!H400=0,0,'underlying data'!G400/'underlying data'!H400)</f>
        <v>1.9133978201095878</v>
      </c>
      <c r="E400">
        <f>IF('underlying data'!J400=0,0,ROUND('underlying data'!I400/'underlying data'!J400,4))</f>
        <v>0.23669999999999999</v>
      </c>
      <c r="F400" s="3">
        <f t="shared" si="14"/>
        <v>0</v>
      </c>
      <c r="G400" s="3">
        <f t="shared" si="13"/>
        <v>0</v>
      </c>
    </row>
    <row r="401" spans="1:7" x14ac:dyDescent="0.25">
      <c r="A401" t="s">
        <v>935</v>
      </c>
      <c r="B401" s="3" t="s">
        <v>936</v>
      </c>
      <c r="C401">
        <f>'underlying data'!D401</f>
        <v>360</v>
      </c>
      <c r="D401">
        <f>IF('underlying data'!H401=0,0,'underlying data'!G401/'underlying data'!H401)</f>
        <v>2.0196596092606938</v>
      </c>
      <c r="E401">
        <f>IF('underlying data'!J401=0,0,ROUND('underlying data'!I401/'underlying data'!J401,4))</f>
        <v>0.14649999999999999</v>
      </c>
      <c r="F401" s="3">
        <f t="shared" si="14"/>
        <v>0</v>
      </c>
      <c r="G401" s="3">
        <f t="shared" si="13"/>
        <v>0</v>
      </c>
    </row>
    <row r="402" spans="1:7" x14ac:dyDescent="0.25">
      <c r="A402" t="s">
        <v>113</v>
      </c>
      <c r="B402" s="3" t="s">
        <v>114</v>
      </c>
      <c r="C402">
        <f>'underlying data'!D402</f>
        <v>351</v>
      </c>
      <c r="D402">
        <f>IF('underlying data'!H402=0,0,'underlying data'!G402/'underlying data'!H402)</f>
        <v>0.97830374753451677</v>
      </c>
      <c r="E402">
        <f>IF('underlying data'!J402=0,0,ROUND('underlying data'!I402/'underlying data'!J402,4))</f>
        <v>7.4800000000000005E-2</v>
      </c>
      <c r="F402" s="3">
        <f t="shared" si="14"/>
        <v>0</v>
      </c>
      <c r="G402" s="3">
        <f t="shared" si="13"/>
        <v>0</v>
      </c>
    </row>
    <row r="403" spans="1:7" x14ac:dyDescent="0.25">
      <c r="A403" t="s">
        <v>441</v>
      </c>
      <c r="B403" s="3" t="s">
        <v>442</v>
      </c>
      <c r="C403">
        <f>'underlying data'!D403</f>
        <v>351</v>
      </c>
      <c r="D403">
        <f>IF('underlying data'!H403=0,0,'underlying data'!G403/'underlying data'!H403)</f>
        <v>0.48280807902801032</v>
      </c>
      <c r="E403">
        <f>IF('underlying data'!J403=0,0,ROUND('underlying data'!I403/'underlying data'!J403,4))</f>
        <v>0.19850000000000001</v>
      </c>
      <c r="F403" s="3">
        <f t="shared" si="14"/>
        <v>0</v>
      </c>
      <c r="G403" s="3">
        <f t="shared" si="13"/>
        <v>0</v>
      </c>
    </row>
    <row r="404" spans="1:7" x14ac:dyDescent="0.25">
      <c r="A404" t="s">
        <v>317</v>
      </c>
      <c r="B404" s="3" t="s">
        <v>318</v>
      </c>
      <c r="C404">
        <f>'underlying data'!D404</f>
        <v>345</v>
      </c>
      <c r="D404">
        <f>IF('underlying data'!H404=0,0,'underlying data'!G404/'underlying data'!H404)</f>
        <v>1.480513567110616</v>
      </c>
      <c r="E404">
        <f>IF('underlying data'!J404=0,0,ROUND('underlying data'!I404/'underlying data'!J404,4))</f>
        <v>3.6499999999999998E-2</v>
      </c>
      <c r="F404" s="3">
        <f t="shared" si="14"/>
        <v>0</v>
      </c>
      <c r="G404" s="3">
        <f t="shared" si="13"/>
        <v>0</v>
      </c>
    </row>
    <row r="405" spans="1:7" x14ac:dyDescent="0.25">
      <c r="A405" t="s">
        <v>739</v>
      </c>
      <c r="B405" s="3" t="s">
        <v>740</v>
      </c>
      <c r="C405">
        <f>'underlying data'!D405</f>
        <v>343</v>
      </c>
      <c r="D405">
        <f>IF('underlying data'!H405=0,0,'underlying data'!G405/'underlying data'!H405)</f>
        <v>1.8032425513759511</v>
      </c>
      <c r="E405">
        <f>IF('underlying data'!J405=0,0,ROUND('underlying data'!I405/'underlying data'!J405,4))</f>
        <v>3.3599999999999998E-2</v>
      </c>
      <c r="F405" s="3">
        <f t="shared" si="14"/>
        <v>0</v>
      </c>
      <c r="G405" s="3">
        <f t="shared" si="13"/>
        <v>0</v>
      </c>
    </row>
    <row r="406" spans="1:7" x14ac:dyDescent="0.25">
      <c r="A406" t="s">
        <v>625</v>
      </c>
      <c r="B406" s="3" t="s">
        <v>626</v>
      </c>
      <c r="C406">
        <f>'underlying data'!D406</f>
        <v>342</v>
      </c>
      <c r="D406">
        <f>IF('underlying data'!H406=0,0,'underlying data'!G406/'underlying data'!H406)</f>
        <v>0.38413096695226434</v>
      </c>
      <c r="E406">
        <f>IF('underlying data'!J406=0,0,ROUND('underlying data'!I406/'underlying data'!J406,4))</f>
        <v>0.22359999999999999</v>
      </c>
      <c r="F406" s="3">
        <f t="shared" si="14"/>
        <v>0</v>
      </c>
      <c r="G406" s="3">
        <f t="shared" si="13"/>
        <v>0</v>
      </c>
    </row>
    <row r="407" spans="1:7" x14ac:dyDescent="0.25">
      <c r="A407" t="s">
        <v>1059</v>
      </c>
      <c r="B407" s="3" t="s">
        <v>1060</v>
      </c>
      <c r="C407">
        <f>'underlying data'!D407</f>
        <v>341</v>
      </c>
      <c r="D407">
        <f>IF('underlying data'!H407=0,0,'underlying data'!G407/'underlying data'!H407)</f>
        <v>0.85666146519949427</v>
      </c>
      <c r="E407">
        <f>IF('underlying data'!J407=0,0,ROUND('underlying data'!I407/'underlying data'!J407,4))</f>
        <v>8.5900000000000004E-2</v>
      </c>
      <c r="F407" s="3">
        <f t="shared" si="14"/>
        <v>0</v>
      </c>
      <c r="G407" s="3">
        <f t="shared" si="13"/>
        <v>0</v>
      </c>
    </row>
    <row r="408" spans="1:7" x14ac:dyDescent="0.25">
      <c r="A408" t="s">
        <v>137</v>
      </c>
      <c r="B408" s="3" t="s">
        <v>138</v>
      </c>
      <c r="C408">
        <f>'underlying data'!D408</f>
        <v>339</v>
      </c>
      <c r="D408">
        <f>IF('underlying data'!H408=0,0,'underlying data'!G408/'underlying data'!H408)</f>
        <v>1.1006331691783611</v>
      </c>
      <c r="E408">
        <f>IF('underlying data'!J408=0,0,ROUND('underlying data'!I408/'underlying data'!J408,4))</f>
        <v>5.9999999999999995E-4</v>
      </c>
      <c r="F408" s="3">
        <f t="shared" si="14"/>
        <v>0</v>
      </c>
      <c r="G408" s="3">
        <f t="shared" si="13"/>
        <v>0</v>
      </c>
    </row>
    <row r="409" spans="1:7" x14ac:dyDescent="0.25">
      <c r="A409" t="s">
        <v>559</v>
      </c>
      <c r="B409" s="3" t="s">
        <v>560</v>
      </c>
      <c r="C409">
        <f>'underlying data'!D409</f>
        <v>339</v>
      </c>
      <c r="D409">
        <f>IF('underlying data'!H409=0,0,'underlying data'!G409/'underlying data'!H409)</f>
        <v>1.2623441363922945</v>
      </c>
      <c r="E409">
        <f>IF('underlying data'!J409=0,0,ROUND('underlying data'!I409/'underlying data'!J409,4))</f>
        <v>0</v>
      </c>
      <c r="F409" s="3">
        <f t="shared" si="14"/>
        <v>0</v>
      </c>
      <c r="G409" s="3">
        <f t="shared" si="13"/>
        <v>0</v>
      </c>
    </row>
    <row r="410" spans="1:7" x14ac:dyDescent="0.25">
      <c r="A410" t="s">
        <v>899</v>
      </c>
      <c r="B410" s="3" t="s">
        <v>900</v>
      </c>
      <c r="C410">
        <f>'underlying data'!D410</f>
        <v>335</v>
      </c>
      <c r="D410">
        <f>IF('underlying data'!H410=0,0,'underlying data'!G410/'underlying data'!H410)</f>
        <v>0.88857593102448917</v>
      </c>
      <c r="E410">
        <f>IF('underlying data'!J410=0,0,ROUND('underlying data'!I410/'underlying data'!J410,4))</f>
        <v>0.34760000000000002</v>
      </c>
      <c r="F410" s="3">
        <f t="shared" si="14"/>
        <v>0</v>
      </c>
      <c r="G410" s="3">
        <f t="shared" si="13"/>
        <v>0</v>
      </c>
    </row>
    <row r="411" spans="1:7" x14ac:dyDescent="0.25">
      <c r="A411" t="s">
        <v>37</v>
      </c>
      <c r="B411" s="3" t="s">
        <v>38</v>
      </c>
      <c r="C411">
        <f>'underlying data'!D411</f>
        <v>327</v>
      </c>
      <c r="D411">
        <f>IF('underlying data'!H411=0,0,'underlying data'!G411/'underlying data'!H411)</f>
        <v>1.1477988763245859</v>
      </c>
      <c r="E411">
        <f>IF('underlying data'!J411=0,0,ROUND('underlying data'!I411/'underlying data'!J411,4))</f>
        <v>0.14699999999999999</v>
      </c>
      <c r="F411" s="3">
        <f t="shared" si="14"/>
        <v>0</v>
      </c>
      <c r="G411" s="3">
        <f t="shared" si="13"/>
        <v>0</v>
      </c>
    </row>
    <row r="412" spans="1:7" x14ac:dyDescent="0.25">
      <c r="A412" t="s">
        <v>1242</v>
      </c>
      <c r="B412" s="3" t="s">
        <v>1243</v>
      </c>
      <c r="C412">
        <f>'underlying data'!D412</f>
        <v>322</v>
      </c>
      <c r="D412">
        <f>IF('underlying data'!H412=0,0,'underlying data'!G412/'underlying data'!H412)</f>
        <v>1.7116520337171197</v>
      </c>
      <c r="E412">
        <f>IF('underlying data'!J412=0,0,ROUND('underlying data'!I412/'underlying data'!J412,4))</f>
        <v>0</v>
      </c>
      <c r="F412" s="3">
        <f t="shared" si="14"/>
        <v>0</v>
      </c>
      <c r="G412" s="3">
        <f t="shared" si="13"/>
        <v>0</v>
      </c>
    </row>
    <row r="413" spans="1:7" x14ac:dyDescent="0.25">
      <c r="A413" t="s">
        <v>771</v>
      </c>
      <c r="B413" s="3" t="s">
        <v>772</v>
      </c>
      <c r="C413">
        <f>'underlying data'!D413</f>
        <v>320</v>
      </c>
      <c r="D413">
        <f>IF('underlying data'!H413=0,0,'underlying data'!G413/'underlying data'!H413)</f>
        <v>1.9911193721602645</v>
      </c>
      <c r="E413">
        <f>IF('underlying data'!J413=0,0,ROUND('underlying data'!I413/'underlying data'!J413,4))</f>
        <v>9.1700000000000004E-2</v>
      </c>
      <c r="F413" s="3">
        <f t="shared" si="14"/>
        <v>0</v>
      </c>
      <c r="G413" s="3">
        <f t="shared" si="13"/>
        <v>0</v>
      </c>
    </row>
    <row r="414" spans="1:7" x14ac:dyDescent="0.25">
      <c r="A414" t="s">
        <v>1158</v>
      </c>
      <c r="B414" s="3" t="s">
        <v>1159</v>
      </c>
      <c r="C414">
        <f>'underlying data'!D414</f>
        <v>320</v>
      </c>
      <c r="D414">
        <f>IF('underlying data'!H414=0,0,'underlying data'!G414/'underlying data'!H414)</f>
        <v>0.7614199947794309</v>
      </c>
      <c r="E414">
        <f>IF('underlying data'!J414=0,0,ROUND('underlying data'!I414/'underlying data'!J414,4))</f>
        <v>0.24629999999999999</v>
      </c>
      <c r="F414" s="3">
        <f t="shared" si="14"/>
        <v>0</v>
      </c>
      <c r="G414" s="3">
        <f t="shared" si="13"/>
        <v>0</v>
      </c>
    </row>
    <row r="415" spans="1:7" x14ac:dyDescent="0.25">
      <c r="A415" t="s">
        <v>715</v>
      </c>
      <c r="B415" s="3" t="s">
        <v>716</v>
      </c>
      <c r="C415">
        <f>'underlying data'!D415</f>
        <v>314</v>
      </c>
      <c r="D415">
        <f>IF('underlying data'!H415=0,0,'underlying data'!G415/'underlying data'!H415)</f>
        <v>0.93326214066659918</v>
      </c>
      <c r="E415">
        <f>IF('underlying data'!J415=0,0,ROUND('underlying data'!I415/'underlying data'!J415,4))</f>
        <v>0.33510000000000001</v>
      </c>
      <c r="F415" s="3">
        <f t="shared" si="14"/>
        <v>0</v>
      </c>
      <c r="G415" s="3">
        <f t="shared" si="13"/>
        <v>0</v>
      </c>
    </row>
    <row r="416" spans="1:7" x14ac:dyDescent="0.25">
      <c r="A416" t="s">
        <v>339</v>
      </c>
      <c r="B416" s="3" t="s">
        <v>340</v>
      </c>
      <c r="C416">
        <f>'underlying data'!D416</f>
        <v>312</v>
      </c>
      <c r="D416">
        <f>IF('underlying data'!H416=0,0,'underlying data'!G416/'underlying data'!H416)</f>
        <v>5.8922735760971054</v>
      </c>
      <c r="E416">
        <f>IF('underlying data'!J416=0,0,ROUND('underlying data'!I416/'underlying data'!J416,4))</f>
        <v>0.22009999999999999</v>
      </c>
      <c r="F416" s="3">
        <f t="shared" si="14"/>
        <v>0</v>
      </c>
      <c r="G416" s="3">
        <f t="shared" si="13"/>
        <v>0</v>
      </c>
    </row>
    <row r="417" spans="1:7" x14ac:dyDescent="0.25">
      <c r="A417" t="s">
        <v>299</v>
      </c>
      <c r="B417" s="3" t="s">
        <v>300</v>
      </c>
      <c r="C417">
        <f>'underlying data'!D417</f>
        <v>310</v>
      </c>
      <c r="D417">
        <f>IF('underlying data'!H417=0,0,'underlying data'!G417/'underlying data'!H417)</f>
        <v>2.1837324776220233</v>
      </c>
      <c r="E417">
        <f>IF('underlying data'!J417=0,0,ROUND('underlying data'!I417/'underlying data'!J417,4))</f>
        <v>0.50360000000000005</v>
      </c>
      <c r="F417" s="3">
        <f t="shared" si="14"/>
        <v>0</v>
      </c>
      <c r="G417" s="3">
        <f t="shared" si="13"/>
        <v>0</v>
      </c>
    </row>
    <row r="418" spans="1:7" x14ac:dyDescent="0.25">
      <c r="A418" t="s">
        <v>1031</v>
      </c>
      <c r="B418" s="3" t="s">
        <v>1032</v>
      </c>
      <c r="C418">
        <f>'underlying data'!D418</f>
        <v>308</v>
      </c>
      <c r="D418">
        <f>IF('underlying data'!H418=0,0,'underlying data'!G418/'underlying data'!H418)</f>
        <v>0</v>
      </c>
      <c r="E418">
        <f>IF('underlying data'!J418=0,0,ROUND('underlying data'!I418/'underlying data'!J418,4))</f>
        <v>0</v>
      </c>
      <c r="F418" s="3">
        <f t="shared" si="14"/>
        <v>0</v>
      </c>
      <c r="G418" s="3">
        <f t="shared" si="13"/>
        <v>0</v>
      </c>
    </row>
    <row r="419" spans="1:7" x14ac:dyDescent="0.25">
      <c r="A419" t="s">
        <v>191</v>
      </c>
      <c r="B419" s="3" t="s">
        <v>192</v>
      </c>
      <c r="C419">
        <f>'underlying data'!D419</f>
        <v>302</v>
      </c>
      <c r="D419">
        <f>IF('underlying data'!H419=0,0,'underlying data'!G419/'underlying data'!H419)</f>
        <v>0.86756406564929456</v>
      </c>
      <c r="E419">
        <f>IF('underlying data'!J419=0,0,ROUND('underlying data'!I419/'underlying data'!J419,4))</f>
        <v>7.85E-2</v>
      </c>
      <c r="F419" s="3">
        <f t="shared" si="14"/>
        <v>0</v>
      </c>
      <c r="G419" s="3">
        <f t="shared" si="13"/>
        <v>0</v>
      </c>
    </row>
    <row r="420" spans="1:7" x14ac:dyDescent="0.25">
      <c r="A420" t="s">
        <v>909</v>
      </c>
      <c r="B420" s="3" t="s">
        <v>910</v>
      </c>
      <c r="C420">
        <f>'underlying data'!D420</f>
        <v>297</v>
      </c>
      <c r="D420">
        <f>IF('underlying data'!H420=0,0,'underlying data'!G420/'underlying data'!H420)</f>
        <v>0</v>
      </c>
      <c r="E420">
        <f>IF('underlying data'!J420=0,0,ROUND('underlying data'!I420/'underlying data'!J420,4))</f>
        <v>0.1191</v>
      </c>
      <c r="F420" s="3">
        <f t="shared" si="14"/>
        <v>0</v>
      </c>
      <c r="G420" s="3">
        <f t="shared" si="13"/>
        <v>0</v>
      </c>
    </row>
    <row r="421" spans="1:7" x14ac:dyDescent="0.25">
      <c r="A421" t="s">
        <v>831</v>
      </c>
      <c r="B421" s="3" t="s">
        <v>832</v>
      </c>
      <c r="C421">
        <f>'underlying data'!D421</f>
        <v>292</v>
      </c>
      <c r="D421">
        <f>IF('underlying data'!H421=0,0,'underlying data'!G421/'underlying data'!H421)</f>
        <v>0</v>
      </c>
      <c r="E421">
        <f>IF('underlying data'!J421=0,0,ROUND('underlying data'!I421/'underlying data'!J421,4))</f>
        <v>0.32240000000000002</v>
      </c>
      <c r="F421" s="3">
        <f t="shared" si="14"/>
        <v>0</v>
      </c>
      <c r="G421" s="3">
        <f t="shared" si="13"/>
        <v>0</v>
      </c>
    </row>
    <row r="422" spans="1:7" x14ac:dyDescent="0.25">
      <c r="A422" t="s">
        <v>243</v>
      </c>
      <c r="B422" s="3" t="s">
        <v>244</v>
      </c>
      <c r="C422">
        <f>'underlying data'!D422</f>
        <v>288</v>
      </c>
      <c r="D422">
        <f>IF('underlying data'!H422=0,0,'underlying data'!G422/'underlying data'!H422)</f>
        <v>0</v>
      </c>
      <c r="E422">
        <f>IF('underlying data'!J422=0,0,ROUND('underlying data'!I422/'underlying data'!J422,4))</f>
        <v>0.55110000000000003</v>
      </c>
      <c r="F422" s="3">
        <f t="shared" si="14"/>
        <v>0</v>
      </c>
      <c r="G422" s="3">
        <f t="shared" si="13"/>
        <v>0</v>
      </c>
    </row>
    <row r="423" spans="1:7" x14ac:dyDescent="0.25">
      <c r="A423" t="s">
        <v>1220</v>
      </c>
      <c r="B423" s="3" t="s">
        <v>1221</v>
      </c>
      <c r="C423">
        <f>'underlying data'!D423</f>
        <v>284</v>
      </c>
      <c r="D423">
        <f>IF('underlying data'!H423=0,0,'underlying data'!G423/'underlying data'!H423)</f>
        <v>1.6184634150948998</v>
      </c>
      <c r="E423">
        <f>IF('underlying data'!J423=0,0,ROUND('underlying data'!I423/'underlying data'!J423,4))</f>
        <v>0.36699999999999999</v>
      </c>
      <c r="F423" s="3">
        <f t="shared" si="14"/>
        <v>0</v>
      </c>
      <c r="G423" s="3">
        <f t="shared" si="13"/>
        <v>0</v>
      </c>
    </row>
    <row r="424" spans="1:7" x14ac:dyDescent="0.25">
      <c r="A424" t="s">
        <v>193</v>
      </c>
      <c r="B424" s="3" t="s">
        <v>194</v>
      </c>
      <c r="C424">
        <f>'underlying data'!D424</f>
        <v>282</v>
      </c>
      <c r="D424">
        <f>IF('underlying data'!H424=0,0,'underlying data'!G424/'underlying data'!H424)</f>
        <v>2.252921786035361</v>
      </c>
      <c r="E424">
        <f>IF('underlying data'!J424=0,0,ROUND('underlying data'!I424/'underlying data'!J424,4))</f>
        <v>3.95E-2</v>
      </c>
      <c r="F424" s="3">
        <f t="shared" si="14"/>
        <v>0</v>
      </c>
      <c r="G424" s="3">
        <f t="shared" si="13"/>
        <v>0</v>
      </c>
    </row>
    <row r="425" spans="1:7" x14ac:dyDescent="0.25">
      <c r="A425" t="s">
        <v>29</v>
      </c>
      <c r="B425" s="3" t="s">
        <v>30</v>
      </c>
      <c r="C425">
        <f>'underlying data'!D425</f>
        <v>278</v>
      </c>
      <c r="D425">
        <f>IF('underlying data'!H425=0,0,'underlying data'!G425/'underlying data'!H425)</f>
        <v>0.50646854951121723</v>
      </c>
      <c r="E425">
        <f>IF('underlying data'!J425=0,0,ROUND('underlying data'!I425/'underlying data'!J425,4))</f>
        <v>1E-4</v>
      </c>
      <c r="F425" s="3">
        <f t="shared" si="14"/>
        <v>0</v>
      </c>
      <c r="G425" s="3">
        <f t="shared" si="13"/>
        <v>0</v>
      </c>
    </row>
    <row r="426" spans="1:7" x14ac:dyDescent="0.25">
      <c r="A426" t="s">
        <v>331</v>
      </c>
      <c r="B426" s="3" t="s">
        <v>332</v>
      </c>
      <c r="C426">
        <f>'underlying data'!D426</f>
        <v>278</v>
      </c>
      <c r="D426">
        <f>IF('underlying data'!H426=0,0,'underlying data'!G426/'underlying data'!H426)</f>
        <v>0.64426858513189456</v>
      </c>
      <c r="E426">
        <f>IF('underlying data'!J426=0,0,ROUND('underlying data'!I426/'underlying data'!J426,4))</f>
        <v>0.8095</v>
      </c>
      <c r="F426" s="3">
        <f t="shared" si="14"/>
        <v>0</v>
      </c>
      <c r="G426" s="3">
        <f t="shared" si="13"/>
        <v>0</v>
      </c>
    </row>
    <row r="427" spans="1:7" x14ac:dyDescent="0.25">
      <c r="A427" t="s">
        <v>1091</v>
      </c>
      <c r="B427" s="3" t="s">
        <v>1092</v>
      </c>
      <c r="C427">
        <f>'underlying data'!D427</f>
        <v>277</v>
      </c>
      <c r="D427">
        <f>IF('underlying data'!H427=0,0,'underlying data'!G427/'underlying data'!H427)</f>
        <v>0.85131038663984349</v>
      </c>
      <c r="E427">
        <f>IF('underlying data'!J427=0,0,ROUND('underlying data'!I427/'underlying data'!J427,4))</f>
        <v>0.1961</v>
      </c>
      <c r="F427" s="3">
        <f t="shared" si="14"/>
        <v>0</v>
      </c>
      <c r="G427" s="3">
        <f t="shared" si="13"/>
        <v>0</v>
      </c>
    </row>
    <row r="428" spans="1:7" x14ac:dyDescent="0.25">
      <c r="A428" t="s">
        <v>709</v>
      </c>
      <c r="B428" s="3" t="s">
        <v>710</v>
      </c>
      <c r="C428">
        <f>'underlying data'!D428</f>
        <v>274</v>
      </c>
      <c r="D428">
        <f>IF('underlying data'!H428=0,0,'underlying data'!G428/'underlying data'!H428)</f>
        <v>0.83286417394272394</v>
      </c>
      <c r="E428">
        <f>IF('underlying data'!J428=0,0,ROUND('underlying data'!I428/'underlying data'!J428,4))</f>
        <v>6.2600000000000003E-2</v>
      </c>
      <c r="F428" s="3">
        <f t="shared" si="14"/>
        <v>0</v>
      </c>
      <c r="G428" s="3">
        <f t="shared" si="13"/>
        <v>0</v>
      </c>
    </row>
    <row r="429" spans="1:7" x14ac:dyDescent="0.25">
      <c r="A429" t="s">
        <v>741</v>
      </c>
      <c r="B429" s="3" t="s">
        <v>742</v>
      </c>
      <c r="C429">
        <f>'underlying data'!D429</f>
        <v>273</v>
      </c>
      <c r="D429">
        <f>IF('underlying data'!H429=0,0,'underlying data'!G429/'underlying data'!H429)</f>
        <v>1.5308513142908047</v>
      </c>
      <c r="E429">
        <f>IF('underlying data'!J429=0,0,ROUND('underlying data'!I429/'underlying data'!J429,4))</f>
        <v>1.09E-2</v>
      </c>
      <c r="F429" s="3">
        <f t="shared" si="14"/>
        <v>0</v>
      </c>
      <c r="G429" s="3">
        <f t="shared" si="13"/>
        <v>0</v>
      </c>
    </row>
    <row r="430" spans="1:7" x14ac:dyDescent="0.25">
      <c r="A430" t="s">
        <v>361</v>
      </c>
      <c r="B430" s="3" t="s">
        <v>362</v>
      </c>
      <c r="C430">
        <f>'underlying data'!D430</f>
        <v>263</v>
      </c>
      <c r="D430">
        <f>IF('underlying data'!H430=0,0,'underlying data'!G430/'underlying data'!H430)</f>
        <v>1.3024060836501903</v>
      </c>
      <c r="E430">
        <f>IF('underlying data'!J430=0,0,ROUND('underlying data'!I430/'underlying data'!J430,4))</f>
        <v>0.11749999999999999</v>
      </c>
      <c r="F430" s="3">
        <f t="shared" si="14"/>
        <v>0</v>
      </c>
      <c r="G430" s="3">
        <f t="shared" si="13"/>
        <v>0</v>
      </c>
    </row>
    <row r="431" spans="1:7" x14ac:dyDescent="0.25">
      <c r="A431" t="s">
        <v>127</v>
      </c>
      <c r="B431" s="3" t="s">
        <v>128</v>
      </c>
      <c r="C431">
        <f>'underlying data'!D431</f>
        <v>260</v>
      </c>
      <c r="D431">
        <f>IF('underlying data'!H431=0,0,'underlying data'!G431/'underlying data'!H431)</f>
        <v>0</v>
      </c>
      <c r="E431">
        <f>IF('underlying data'!J431=0,0,ROUND('underlying data'!I431/'underlying data'!J431,4))</f>
        <v>0</v>
      </c>
      <c r="F431" s="3">
        <f t="shared" si="14"/>
        <v>0</v>
      </c>
      <c r="G431" s="3">
        <f t="shared" si="13"/>
        <v>0</v>
      </c>
    </row>
    <row r="432" spans="1:7" x14ac:dyDescent="0.25">
      <c r="A432" t="s">
        <v>205</v>
      </c>
      <c r="B432" s="3" t="s">
        <v>206</v>
      </c>
      <c r="C432">
        <f>'underlying data'!D432</f>
        <v>260</v>
      </c>
      <c r="D432">
        <f>IF('underlying data'!H432=0,0,'underlying data'!G432/'underlying data'!H432)</f>
        <v>2.181841177690234</v>
      </c>
      <c r="E432">
        <f>IF('underlying data'!J432=0,0,ROUND('underlying data'!I432/'underlying data'!J432,4))</f>
        <v>5.3E-3</v>
      </c>
      <c r="F432" s="3">
        <f t="shared" si="14"/>
        <v>0</v>
      </c>
      <c r="G432" s="3">
        <f t="shared" si="13"/>
        <v>0</v>
      </c>
    </row>
    <row r="433" spans="1:7" x14ac:dyDescent="0.25">
      <c r="A433" t="s">
        <v>1001</v>
      </c>
      <c r="B433" s="3" t="s">
        <v>1002</v>
      </c>
      <c r="C433">
        <f>'underlying data'!D433</f>
        <v>260</v>
      </c>
      <c r="D433">
        <f>IF('underlying data'!H433=0,0,'underlying data'!G433/'underlying data'!H433)</f>
        <v>1.6484812998609384</v>
      </c>
      <c r="E433">
        <f>IF('underlying data'!J433=0,0,ROUND('underlying data'!I433/'underlying data'!J433,4))</f>
        <v>1.8E-3</v>
      </c>
      <c r="F433" s="3">
        <f t="shared" si="14"/>
        <v>0</v>
      </c>
      <c r="G433" s="3">
        <f t="shared" si="13"/>
        <v>0</v>
      </c>
    </row>
    <row r="434" spans="1:7" x14ac:dyDescent="0.25">
      <c r="A434" t="s">
        <v>285</v>
      </c>
      <c r="B434" s="3" t="s">
        <v>286</v>
      </c>
      <c r="C434">
        <f>'underlying data'!D434</f>
        <v>257</v>
      </c>
      <c r="D434">
        <f>IF('underlying data'!H434=0,0,'underlying data'!G434/'underlying data'!H434)</f>
        <v>0</v>
      </c>
      <c r="E434">
        <f>IF('underlying data'!J434=0,0,ROUND('underlying data'!I434/'underlying data'!J434,4))</f>
        <v>1.6E-2</v>
      </c>
      <c r="F434" s="3">
        <f t="shared" si="14"/>
        <v>0</v>
      </c>
      <c r="G434" s="3">
        <f t="shared" si="13"/>
        <v>0</v>
      </c>
    </row>
    <row r="435" spans="1:7" x14ac:dyDescent="0.25">
      <c r="A435" t="s">
        <v>907</v>
      </c>
      <c r="B435" s="3" t="s">
        <v>908</v>
      </c>
      <c r="C435">
        <f>'underlying data'!D435</f>
        <v>255</v>
      </c>
      <c r="D435">
        <f>IF('underlying data'!H435=0,0,'underlying data'!G435/'underlying data'!H435)</f>
        <v>0</v>
      </c>
      <c r="E435">
        <f>IF('underlying data'!J435=0,0,ROUND('underlying data'!I435/'underlying data'!J435,4))</f>
        <v>0.13200000000000001</v>
      </c>
      <c r="F435" s="3">
        <f t="shared" si="14"/>
        <v>0</v>
      </c>
      <c r="G435" s="3">
        <f t="shared" si="13"/>
        <v>0</v>
      </c>
    </row>
    <row r="436" spans="1:7" x14ac:dyDescent="0.25">
      <c r="A436" t="s">
        <v>985</v>
      </c>
      <c r="B436" s="3" t="s">
        <v>986</v>
      </c>
      <c r="C436">
        <f>'underlying data'!D436</f>
        <v>255</v>
      </c>
      <c r="D436">
        <f>IF('underlying data'!H436=0,0,'underlying data'!G436/'underlying data'!H436)</f>
        <v>1.078813283032928</v>
      </c>
      <c r="E436">
        <f>IF('underlying data'!J436=0,0,ROUND('underlying data'!I436/'underlying data'!J436,4))</f>
        <v>0.2225</v>
      </c>
      <c r="F436" s="3">
        <f t="shared" si="14"/>
        <v>0</v>
      </c>
      <c r="G436" s="3">
        <f t="shared" si="13"/>
        <v>0</v>
      </c>
    </row>
    <row r="437" spans="1:7" x14ac:dyDescent="0.25">
      <c r="A437" t="s">
        <v>445</v>
      </c>
      <c r="B437" s="3" t="s">
        <v>446</v>
      </c>
      <c r="C437">
        <f>'underlying data'!D437</f>
        <v>251</v>
      </c>
      <c r="D437">
        <f>IF('underlying data'!H437=0,0,'underlying data'!G437/'underlying data'!H437)</f>
        <v>1.2301271106051983</v>
      </c>
      <c r="E437">
        <f>IF('underlying data'!J437=0,0,ROUND('underlying data'!I437/'underlying data'!J437,4))</f>
        <v>0.58779999999999999</v>
      </c>
      <c r="F437" s="3">
        <f t="shared" si="14"/>
        <v>0</v>
      </c>
      <c r="G437" s="3">
        <f t="shared" si="13"/>
        <v>0</v>
      </c>
    </row>
    <row r="438" spans="1:7" x14ac:dyDescent="0.25">
      <c r="A438" t="s">
        <v>219</v>
      </c>
      <c r="B438" s="3" t="s">
        <v>220</v>
      </c>
      <c r="C438">
        <f>'underlying data'!D438</f>
        <v>248</v>
      </c>
      <c r="D438">
        <f>IF('underlying data'!H438=0,0,'underlying data'!G438/'underlying data'!H438)</f>
        <v>2.2244172825469017</v>
      </c>
      <c r="E438">
        <f>IF('underlying data'!J438=0,0,ROUND('underlying data'!I438/'underlying data'!J438,4))</f>
        <v>0.17230000000000001</v>
      </c>
      <c r="F438" s="3">
        <f t="shared" si="14"/>
        <v>0</v>
      </c>
      <c r="G438" s="3">
        <f t="shared" si="13"/>
        <v>0</v>
      </c>
    </row>
    <row r="439" spans="1:7" x14ac:dyDescent="0.25">
      <c r="A439" t="s">
        <v>1198</v>
      </c>
      <c r="B439" s="3" t="s">
        <v>1199</v>
      </c>
      <c r="C439">
        <f>'underlying data'!D439</f>
        <v>248</v>
      </c>
      <c r="D439">
        <f>IF('underlying data'!H439=0,0,'underlying data'!G439/'underlying data'!H439)</f>
        <v>2.6547163106566112</v>
      </c>
      <c r="E439">
        <f>IF('underlying data'!J439=0,0,ROUND('underlying data'!I439/'underlying data'!J439,4))</f>
        <v>1.9E-3</v>
      </c>
      <c r="F439" s="3">
        <f t="shared" si="14"/>
        <v>0</v>
      </c>
      <c r="G439" s="3">
        <f t="shared" si="13"/>
        <v>0</v>
      </c>
    </row>
    <row r="440" spans="1:7" x14ac:dyDescent="0.25">
      <c r="A440" t="s">
        <v>383</v>
      </c>
      <c r="B440" s="3" t="s">
        <v>384</v>
      </c>
      <c r="C440">
        <f>'underlying data'!D440</f>
        <v>247</v>
      </c>
      <c r="D440">
        <f>IF('underlying data'!H440=0,0,'underlying data'!G440/'underlying data'!H440)</f>
        <v>0.92893580104106421</v>
      </c>
      <c r="E440">
        <f>IF('underlying data'!J440=0,0,ROUND('underlying data'!I440/'underlying data'!J440,4))</f>
        <v>9.0700000000000003E-2</v>
      </c>
      <c r="F440" s="3">
        <f t="shared" si="14"/>
        <v>0</v>
      </c>
      <c r="G440" s="3">
        <f t="shared" si="13"/>
        <v>0</v>
      </c>
    </row>
    <row r="441" spans="1:7" x14ac:dyDescent="0.25">
      <c r="A441" t="s">
        <v>319</v>
      </c>
      <c r="B441" s="3" t="s">
        <v>320</v>
      </c>
      <c r="C441">
        <f>'underlying data'!D441</f>
        <v>240</v>
      </c>
      <c r="D441">
        <f>IF('underlying data'!H441=0,0,'underlying data'!G441/'underlying data'!H441)</f>
        <v>2.4367825255102042</v>
      </c>
      <c r="E441">
        <f>IF('underlying data'!J441=0,0,ROUND('underlying data'!I441/'underlying data'!J441,4))</f>
        <v>0.434</v>
      </c>
      <c r="F441" s="3">
        <f t="shared" si="14"/>
        <v>0</v>
      </c>
      <c r="G441" s="3">
        <f t="shared" si="13"/>
        <v>0</v>
      </c>
    </row>
    <row r="442" spans="1:7" x14ac:dyDescent="0.25">
      <c r="A442" t="s">
        <v>399</v>
      </c>
      <c r="B442" s="3" t="s">
        <v>400</v>
      </c>
      <c r="C442">
        <f>'underlying data'!D442</f>
        <v>240</v>
      </c>
      <c r="D442">
        <f>IF('underlying data'!H442=0,0,'underlying data'!G442/'underlying data'!H442)</f>
        <v>1.5583898452443055</v>
      </c>
      <c r="E442">
        <f>IF('underlying data'!J442=0,0,ROUND('underlying data'!I442/'underlying data'!J442,4))</f>
        <v>7.6100000000000001E-2</v>
      </c>
      <c r="F442" s="3">
        <f t="shared" si="14"/>
        <v>0</v>
      </c>
      <c r="G442" s="3">
        <f t="shared" si="13"/>
        <v>0</v>
      </c>
    </row>
    <row r="443" spans="1:7" x14ac:dyDescent="0.25">
      <c r="A443" t="s">
        <v>467</v>
      </c>
      <c r="B443" s="3" t="s">
        <v>468</v>
      </c>
      <c r="C443">
        <f>'underlying data'!D443</f>
        <v>239</v>
      </c>
      <c r="D443">
        <f>IF('underlying data'!H443=0,0,'underlying data'!G443/'underlying data'!H443)</f>
        <v>0.96083059035650209</v>
      </c>
      <c r="E443">
        <f>IF('underlying data'!J443=0,0,ROUND('underlying data'!I443/'underlying data'!J443,4))</f>
        <v>0</v>
      </c>
      <c r="F443" s="3">
        <f t="shared" si="14"/>
        <v>0</v>
      </c>
      <c r="G443" s="3">
        <f t="shared" si="13"/>
        <v>0</v>
      </c>
    </row>
    <row r="444" spans="1:7" x14ac:dyDescent="0.25">
      <c r="A444" t="s">
        <v>571</v>
      </c>
      <c r="B444" s="3" t="s">
        <v>572</v>
      </c>
      <c r="C444">
        <f>'underlying data'!D444</f>
        <v>239</v>
      </c>
      <c r="D444">
        <f>IF('underlying data'!H444=0,0,'underlying data'!G444/'underlying data'!H444)</f>
        <v>1.3827011454832294</v>
      </c>
      <c r="E444">
        <f>IF('underlying data'!J444=0,0,ROUND('underlying data'!I444/'underlying data'!J444,4))</f>
        <v>0</v>
      </c>
      <c r="F444" s="3">
        <f t="shared" si="14"/>
        <v>0</v>
      </c>
      <c r="G444" s="3">
        <f t="shared" si="13"/>
        <v>0</v>
      </c>
    </row>
    <row r="445" spans="1:7" x14ac:dyDescent="0.25">
      <c r="A445" t="s">
        <v>89</v>
      </c>
      <c r="B445" s="3" t="s">
        <v>90</v>
      </c>
      <c r="C445">
        <f>'underlying data'!D445</f>
        <v>234</v>
      </c>
      <c r="D445">
        <f>IF('underlying data'!H445=0,0,'underlying data'!G445/'underlying data'!H445)</f>
        <v>1.1825481510222999</v>
      </c>
      <c r="E445">
        <f>IF('underlying data'!J445=0,0,ROUND('underlying data'!I445/'underlying data'!J445,4))</f>
        <v>7.0099999999999996E-2</v>
      </c>
      <c r="F445" s="3">
        <f t="shared" si="14"/>
        <v>0</v>
      </c>
      <c r="G445" s="3">
        <f t="shared" si="13"/>
        <v>0</v>
      </c>
    </row>
    <row r="446" spans="1:7" x14ac:dyDescent="0.25">
      <c r="A446" t="s">
        <v>95</v>
      </c>
      <c r="B446" s="3" t="s">
        <v>96</v>
      </c>
      <c r="C446">
        <f>'underlying data'!D446</f>
        <v>231</v>
      </c>
      <c r="D446">
        <f>IF('underlying data'!H446=0,0,'underlying data'!G446/'underlying data'!H446)</f>
        <v>0.6794247897696174</v>
      </c>
      <c r="E446">
        <f>IF('underlying data'!J446=0,0,ROUND('underlying data'!I446/'underlying data'!J446,4))</f>
        <v>0.44140000000000001</v>
      </c>
      <c r="F446" s="3">
        <f t="shared" si="14"/>
        <v>0</v>
      </c>
      <c r="G446" s="3">
        <f t="shared" si="13"/>
        <v>0</v>
      </c>
    </row>
    <row r="447" spans="1:7" x14ac:dyDescent="0.25">
      <c r="A447" t="s">
        <v>425</v>
      </c>
      <c r="B447" s="3" t="s">
        <v>426</v>
      </c>
      <c r="C447">
        <f>'underlying data'!D447</f>
        <v>231</v>
      </c>
      <c r="D447">
        <f>IF('underlying data'!H447=0,0,'underlying data'!G447/'underlying data'!H447)</f>
        <v>1.4189270956316411</v>
      </c>
      <c r="E447">
        <f>IF('underlying data'!J447=0,0,ROUND('underlying data'!I447/'underlying data'!J447,4))</f>
        <v>0</v>
      </c>
      <c r="F447" s="3">
        <f t="shared" si="14"/>
        <v>0</v>
      </c>
      <c r="G447" s="3">
        <f t="shared" si="13"/>
        <v>0</v>
      </c>
    </row>
    <row r="448" spans="1:7" x14ac:dyDescent="0.25">
      <c r="A448" t="s">
        <v>517</v>
      </c>
      <c r="B448" s="3" t="s">
        <v>518</v>
      </c>
      <c r="C448">
        <f>'underlying data'!D448</f>
        <v>231</v>
      </c>
      <c r="D448">
        <f>IF('underlying data'!H448=0,0,'underlying data'!G448/'underlying data'!H448)</f>
        <v>0.89593073593073591</v>
      </c>
      <c r="E448">
        <f>IF('underlying data'!J448=0,0,ROUND('underlying data'!I448/'underlying data'!J448,4))</f>
        <v>0</v>
      </c>
      <c r="F448" s="3">
        <f t="shared" si="14"/>
        <v>0</v>
      </c>
      <c r="G448" s="3">
        <f t="shared" si="13"/>
        <v>0</v>
      </c>
    </row>
    <row r="449" spans="1:7" x14ac:dyDescent="0.25">
      <c r="A449" t="s">
        <v>891</v>
      </c>
      <c r="B449" s="3" t="s">
        <v>892</v>
      </c>
      <c r="C449">
        <f>'underlying data'!D449</f>
        <v>230</v>
      </c>
      <c r="D449">
        <f>IF('underlying data'!H449=0,0,'underlying data'!G449/'underlying data'!H449)</f>
        <v>0</v>
      </c>
      <c r="E449">
        <f>IF('underlying data'!J449=0,0,ROUND('underlying data'!I449/'underlying data'!J449,4))</f>
        <v>0.2117</v>
      </c>
      <c r="F449" s="3">
        <f t="shared" si="14"/>
        <v>0</v>
      </c>
      <c r="G449" s="3">
        <f t="shared" si="13"/>
        <v>0</v>
      </c>
    </row>
    <row r="450" spans="1:7" x14ac:dyDescent="0.25">
      <c r="A450" t="s">
        <v>225</v>
      </c>
      <c r="B450" s="3" t="s">
        <v>226</v>
      </c>
      <c r="C450">
        <f>'underlying data'!D450</f>
        <v>229</v>
      </c>
      <c r="D450">
        <f>IF('underlying data'!H450=0,0,'underlying data'!G450/'underlying data'!H450)</f>
        <v>1.1624275579941883</v>
      </c>
      <c r="E450">
        <f>IF('underlying data'!J450=0,0,ROUND('underlying data'!I450/'underlying data'!J450,4))</f>
        <v>0.1022</v>
      </c>
      <c r="F450" s="3">
        <f t="shared" si="14"/>
        <v>0</v>
      </c>
      <c r="G450" s="3">
        <f t="shared" si="13"/>
        <v>0</v>
      </c>
    </row>
    <row r="451" spans="1:7" x14ac:dyDescent="0.25">
      <c r="A451" t="s">
        <v>1085</v>
      </c>
      <c r="B451" s="3" t="s">
        <v>1086</v>
      </c>
      <c r="C451">
        <f>'underlying data'!D451</f>
        <v>228</v>
      </c>
      <c r="D451">
        <f>IF('underlying data'!H451=0,0,'underlying data'!G451/'underlying data'!H451)</f>
        <v>1.0697557290355073</v>
      </c>
      <c r="E451">
        <f>IF('underlying data'!J451=0,0,ROUND('underlying data'!I451/'underlying data'!J451,4))</f>
        <v>9.2999999999999999E-2</v>
      </c>
      <c r="F451" s="3">
        <f t="shared" si="14"/>
        <v>0</v>
      </c>
      <c r="G451" s="3">
        <f t="shared" ref="G451:G514" si="15">F451*C451</f>
        <v>0</v>
      </c>
    </row>
    <row r="452" spans="1:7" x14ac:dyDescent="0.25">
      <c r="A452" t="s">
        <v>223</v>
      </c>
      <c r="B452" s="3" t="s">
        <v>224</v>
      </c>
      <c r="C452">
        <f>'underlying data'!D452</f>
        <v>219</v>
      </c>
      <c r="D452">
        <f>IF('underlying data'!H452=0,0,'underlying data'!G452/'underlying data'!H452)</f>
        <v>1.4974658982304729</v>
      </c>
      <c r="E452">
        <f>IF('underlying data'!J452=0,0,ROUND('underlying data'!I452/'underlying data'!J452,4))</f>
        <v>8.2600000000000007E-2</v>
      </c>
      <c r="F452" s="3">
        <f t="shared" si="14"/>
        <v>0</v>
      </c>
      <c r="G452" s="3">
        <f t="shared" si="15"/>
        <v>0</v>
      </c>
    </row>
    <row r="453" spans="1:7" x14ac:dyDescent="0.25">
      <c r="A453" t="s">
        <v>1069</v>
      </c>
      <c r="B453" s="3" t="s">
        <v>1070</v>
      </c>
      <c r="C453">
        <f>'underlying data'!D453</f>
        <v>213</v>
      </c>
      <c r="D453">
        <f>IF('underlying data'!H453=0,0,'underlying data'!G453/'underlying data'!H453)</f>
        <v>0.71896191966614498</v>
      </c>
      <c r="E453">
        <f>IF('underlying data'!J453=0,0,ROUND('underlying data'!I453/'underlying data'!J453,4))</f>
        <v>0.61950000000000005</v>
      </c>
      <c r="F453" s="3">
        <f t="shared" si="14"/>
        <v>0</v>
      </c>
      <c r="G453" s="3">
        <f t="shared" si="15"/>
        <v>0</v>
      </c>
    </row>
    <row r="454" spans="1:7" x14ac:dyDescent="0.25">
      <c r="A454" t="s">
        <v>211</v>
      </c>
      <c r="B454" s="3" t="s">
        <v>212</v>
      </c>
      <c r="C454">
        <f>'underlying data'!D454</f>
        <v>208</v>
      </c>
      <c r="D454">
        <f>IF('underlying data'!H454=0,0,'underlying data'!G454/'underlying data'!H454)</f>
        <v>1.554666487358795</v>
      </c>
      <c r="E454">
        <f>IF('underlying data'!J454=0,0,ROUND('underlying data'!I454/'underlying data'!J454,4))</f>
        <v>0.28849999999999998</v>
      </c>
      <c r="F454" s="3">
        <f t="shared" si="14"/>
        <v>0</v>
      </c>
      <c r="G454" s="3">
        <f t="shared" si="15"/>
        <v>0</v>
      </c>
    </row>
    <row r="455" spans="1:7" x14ac:dyDescent="0.25">
      <c r="A455" t="s">
        <v>917</v>
      </c>
      <c r="B455" s="3" t="s">
        <v>918</v>
      </c>
      <c r="C455">
        <f>'underlying data'!D455</f>
        <v>206</v>
      </c>
      <c r="D455">
        <f>IF('underlying data'!H455=0,0,'underlying data'!G455/'underlying data'!H455)</f>
        <v>1.7984755050066767</v>
      </c>
      <c r="E455">
        <f>IF('underlying data'!J455=0,0,ROUND('underlying data'!I455/'underlying data'!J455,4))</f>
        <v>0.13930000000000001</v>
      </c>
      <c r="F455" s="3">
        <f t="shared" si="14"/>
        <v>0</v>
      </c>
      <c r="G455" s="3">
        <f t="shared" si="15"/>
        <v>0</v>
      </c>
    </row>
    <row r="456" spans="1:7" x14ac:dyDescent="0.25">
      <c r="A456" t="s">
        <v>261</v>
      </c>
      <c r="B456" s="3" t="s">
        <v>262</v>
      </c>
      <c r="C456">
        <f>'underlying data'!D456</f>
        <v>202</v>
      </c>
      <c r="D456">
        <f>IF('underlying data'!H456=0,0,'underlying data'!G456/'underlying data'!H456)</f>
        <v>1.8284383578544772</v>
      </c>
      <c r="E456">
        <f>IF('underlying data'!J456=0,0,ROUND('underlying data'!I456/'underlying data'!J456,4))</f>
        <v>4.1000000000000003E-3</v>
      </c>
      <c r="F456" s="3">
        <f t="shared" si="14"/>
        <v>0</v>
      </c>
      <c r="G456" s="3">
        <f t="shared" si="15"/>
        <v>0</v>
      </c>
    </row>
    <row r="457" spans="1:7" x14ac:dyDescent="0.25">
      <c r="A457" t="s">
        <v>79</v>
      </c>
      <c r="B457" s="3" t="s">
        <v>80</v>
      </c>
      <c r="C457">
        <f>'underlying data'!D457</f>
        <v>201</v>
      </c>
      <c r="D457">
        <f>IF('underlying data'!H457=0,0,'underlying data'!G457/'underlying data'!H457)</f>
        <v>0.79122051132886118</v>
      </c>
      <c r="E457">
        <f>IF('underlying data'!J457=0,0,ROUND('underlying data'!I457/'underlying data'!J457,4))</f>
        <v>0.29039999999999999</v>
      </c>
      <c r="F457" s="3">
        <f t="shared" si="14"/>
        <v>0</v>
      </c>
      <c r="G457" s="3">
        <f t="shared" si="15"/>
        <v>0</v>
      </c>
    </row>
    <row r="458" spans="1:7" x14ac:dyDescent="0.25">
      <c r="A458" t="s">
        <v>927</v>
      </c>
      <c r="B458" s="3" t="s">
        <v>928</v>
      </c>
      <c r="C458">
        <f>'underlying data'!D458</f>
        <v>199</v>
      </c>
      <c r="D458">
        <f>IF('underlying data'!H458=0,0,'underlying data'!G458/'underlying data'!H458)</f>
        <v>0</v>
      </c>
      <c r="E458">
        <f>IF('underlying data'!J458=0,0,ROUND('underlying data'!I458/'underlying data'!J458,4))</f>
        <v>0</v>
      </c>
      <c r="F458" s="3">
        <f t="shared" si="14"/>
        <v>0</v>
      </c>
      <c r="G458" s="3">
        <f t="shared" si="15"/>
        <v>0</v>
      </c>
    </row>
    <row r="459" spans="1:7" x14ac:dyDescent="0.25">
      <c r="A459" t="s">
        <v>287</v>
      </c>
      <c r="B459" s="3" t="s">
        <v>288</v>
      </c>
      <c r="C459">
        <f>'underlying data'!D459</f>
        <v>197</v>
      </c>
      <c r="D459">
        <f>IF('underlying data'!H459=0,0,'underlying data'!G459/'underlying data'!H459)</f>
        <v>0.8483976058792333</v>
      </c>
      <c r="E459">
        <f>IF('underlying data'!J459=0,0,ROUND('underlying data'!I459/'underlying data'!J459,4))</f>
        <v>0.15820000000000001</v>
      </c>
      <c r="F459" s="3">
        <f t="shared" si="14"/>
        <v>0</v>
      </c>
      <c r="G459" s="3">
        <f t="shared" si="15"/>
        <v>0</v>
      </c>
    </row>
    <row r="460" spans="1:7" x14ac:dyDescent="0.25">
      <c r="A460" t="s">
        <v>3</v>
      </c>
      <c r="B460" s="3" t="s">
        <v>4</v>
      </c>
      <c r="C460">
        <f>'underlying data'!D460</f>
        <v>196</v>
      </c>
      <c r="D460">
        <f>IF('underlying data'!H460=0,0,'underlying data'!G460/'underlying data'!H460)</f>
        <v>1.428826530612245</v>
      </c>
      <c r="E460">
        <f>IF('underlying data'!J460=0,0,ROUND('underlying data'!I460/'underlying data'!J460,4))</f>
        <v>2.6499999999999999E-2</v>
      </c>
      <c r="F460" s="3">
        <f t="shared" ref="F460:F523" si="16">IF(AND(C460&gt;=$C$2,D460&gt;=$D$2,E460&gt;=$E$2),1,0)</f>
        <v>0</v>
      </c>
      <c r="G460" s="3">
        <f t="shared" si="15"/>
        <v>0</v>
      </c>
    </row>
    <row r="461" spans="1:7" x14ac:dyDescent="0.25">
      <c r="A461" t="s">
        <v>1188</v>
      </c>
      <c r="B461" s="3" t="s">
        <v>1189</v>
      </c>
      <c r="C461">
        <f>'underlying data'!D461</f>
        <v>193</v>
      </c>
      <c r="D461">
        <f>IF('underlying data'!H461=0,0,'underlying data'!G461/'underlying data'!H461)</f>
        <v>0</v>
      </c>
      <c r="E461">
        <f>IF('underlying data'!J461=0,0,ROUND('underlying data'!I461/'underlying data'!J461,4))</f>
        <v>0.86639999999999995</v>
      </c>
      <c r="F461" s="3">
        <f t="shared" si="16"/>
        <v>0</v>
      </c>
      <c r="G461" s="3">
        <f t="shared" si="15"/>
        <v>0</v>
      </c>
    </row>
    <row r="462" spans="1:7" x14ac:dyDescent="0.25">
      <c r="A462" t="s">
        <v>419</v>
      </c>
      <c r="B462" s="3" t="s">
        <v>420</v>
      </c>
      <c r="C462">
        <f>'underlying data'!D462</f>
        <v>192</v>
      </c>
      <c r="D462">
        <f>IF('underlying data'!H462=0,0,'underlying data'!G462/'underlying data'!H462)</f>
        <v>1.9124883936861652</v>
      </c>
      <c r="E462">
        <f>IF('underlying data'!J462=0,0,ROUND('underlying data'!I462/'underlying data'!J462,4))</f>
        <v>0.1714</v>
      </c>
      <c r="F462" s="3">
        <f t="shared" si="16"/>
        <v>0</v>
      </c>
      <c r="G462" s="3">
        <f t="shared" si="15"/>
        <v>0</v>
      </c>
    </row>
    <row r="463" spans="1:7" x14ac:dyDescent="0.25">
      <c r="A463" t="s">
        <v>1009</v>
      </c>
      <c r="B463" s="3" t="s">
        <v>1010</v>
      </c>
      <c r="C463">
        <f>'underlying data'!D463</f>
        <v>185</v>
      </c>
      <c r="D463">
        <f>IF('underlying data'!H463=0,0,'underlying data'!G463/'underlying data'!H463)</f>
        <v>0</v>
      </c>
      <c r="E463">
        <f>IF('underlying data'!J463=0,0,ROUND('underlying data'!I463/'underlying data'!J463,4))</f>
        <v>0.76849999999999996</v>
      </c>
      <c r="F463" s="3">
        <f t="shared" si="16"/>
        <v>0</v>
      </c>
      <c r="G463" s="3">
        <f t="shared" si="15"/>
        <v>0</v>
      </c>
    </row>
    <row r="464" spans="1:7" x14ac:dyDescent="0.25">
      <c r="A464" t="s">
        <v>617</v>
      </c>
      <c r="B464" s="3" t="s">
        <v>618</v>
      </c>
      <c r="C464">
        <f>'underlying data'!D464</f>
        <v>182</v>
      </c>
      <c r="D464">
        <f>IF('underlying data'!H464=0,0,'underlying data'!G464/'underlying data'!H464)</f>
        <v>1.6558825789595022</v>
      </c>
      <c r="E464">
        <f>IF('underlying data'!J464=0,0,ROUND('underlying data'!I464/'underlying data'!J464,4))</f>
        <v>0.25869999999999999</v>
      </c>
      <c r="F464" s="3">
        <f t="shared" si="16"/>
        <v>0</v>
      </c>
      <c r="G464" s="3">
        <f t="shared" si="15"/>
        <v>0</v>
      </c>
    </row>
    <row r="465" spans="1:7" x14ac:dyDescent="0.25">
      <c r="A465" t="s">
        <v>475</v>
      </c>
      <c r="B465" s="3" t="s">
        <v>476</v>
      </c>
      <c r="C465">
        <f>'underlying data'!D465</f>
        <v>180</v>
      </c>
      <c r="D465">
        <f>IF('underlying data'!H465=0,0,'underlying data'!G465/'underlying data'!H465)</f>
        <v>1.1792300710128678</v>
      </c>
      <c r="E465">
        <f>IF('underlying data'!J465=0,0,ROUND('underlying data'!I465/'underlying data'!J465,4))</f>
        <v>0.10829999999999999</v>
      </c>
      <c r="F465" s="3">
        <f t="shared" si="16"/>
        <v>0</v>
      </c>
      <c r="G465" s="3">
        <f t="shared" si="15"/>
        <v>0</v>
      </c>
    </row>
    <row r="466" spans="1:7" x14ac:dyDescent="0.25">
      <c r="A466" t="s">
        <v>459</v>
      </c>
      <c r="B466" s="3" t="s">
        <v>460</v>
      </c>
      <c r="C466">
        <f>'underlying data'!D466</f>
        <v>179</v>
      </c>
      <c r="D466">
        <f>IF('underlying data'!H466=0,0,'underlying data'!G466/'underlying data'!H466)</f>
        <v>1.934529012891929</v>
      </c>
      <c r="E466">
        <f>IF('underlying data'!J466=0,0,ROUND('underlying data'!I466/'underlying data'!J466,4))</f>
        <v>1.1599999999999999E-2</v>
      </c>
      <c r="F466" s="3">
        <f t="shared" si="16"/>
        <v>0</v>
      </c>
      <c r="G466" s="3">
        <f t="shared" si="15"/>
        <v>0</v>
      </c>
    </row>
    <row r="467" spans="1:7" x14ac:dyDescent="0.25">
      <c r="A467" t="s">
        <v>609</v>
      </c>
      <c r="B467" s="3" t="s">
        <v>610</v>
      </c>
      <c r="C467">
        <f>'underlying data'!D467</f>
        <v>171</v>
      </c>
      <c r="D467">
        <f>IF('underlying data'!H467=0,0,'underlying data'!G467/'underlying data'!H467)</f>
        <v>0.90956130523885836</v>
      </c>
      <c r="E467">
        <f>IF('underlying data'!J467=0,0,ROUND('underlying data'!I467/'underlying data'!J467,4))</f>
        <v>6.6000000000000003E-2</v>
      </c>
      <c r="F467" s="3">
        <f t="shared" si="16"/>
        <v>0</v>
      </c>
      <c r="G467" s="3">
        <f t="shared" si="15"/>
        <v>0</v>
      </c>
    </row>
    <row r="468" spans="1:7" x14ac:dyDescent="0.25">
      <c r="A468" t="s">
        <v>969</v>
      </c>
      <c r="B468" s="3" t="s">
        <v>970</v>
      </c>
      <c r="C468">
        <f>'underlying data'!D468</f>
        <v>168</v>
      </c>
      <c r="D468">
        <f>IF('underlying data'!H468=0,0,'underlying data'!G468/'underlying data'!H468)</f>
        <v>0</v>
      </c>
      <c r="E468">
        <f>IF('underlying data'!J468=0,0,ROUND('underlying data'!I468/'underlying data'!J468,4))</f>
        <v>0.3977</v>
      </c>
      <c r="F468" s="3">
        <f t="shared" si="16"/>
        <v>0</v>
      </c>
      <c r="G468" s="3">
        <f t="shared" si="15"/>
        <v>0</v>
      </c>
    </row>
    <row r="469" spans="1:7" x14ac:dyDescent="0.25">
      <c r="A469" t="s">
        <v>503</v>
      </c>
      <c r="B469" s="3" t="s">
        <v>504</v>
      </c>
      <c r="C469">
        <f>'underlying data'!D469</f>
        <v>161</v>
      </c>
      <c r="D469">
        <f>IF('underlying data'!H469=0,0,'underlying data'!G469/'underlying data'!H469)</f>
        <v>0.37737407101568948</v>
      </c>
      <c r="E469">
        <f>IF('underlying data'!J469=0,0,ROUND('underlying data'!I469/'underlying data'!J469,4))</f>
        <v>0.13669999999999999</v>
      </c>
      <c r="F469" s="3">
        <f t="shared" si="16"/>
        <v>0</v>
      </c>
      <c r="G469" s="3">
        <f t="shared" si="15"/>
        <v>0</v>
      </c>
    </row>
    <row r="470" spans="1:7" x14ac:dyDescent="0.25">
      <c r="A470" t="s">
        <v>849</v>
      </c>
      <c r="B470" s="3" t="s">
        <v>850</v>
      </c>
      <c r="C470">
        <f>'underlying data'!D470</f>
        <v>160</v>
      </c>
      <c r="D470">
        <f>IF('underlying data'!H470=0,0,'underlying data'!G470/'underlying data'!H470)</f>
        <v>0</v>
      </c>
      <c r="E470">
        <f>IF('underlying data'!J470=0,0,ROUND('underlying data'!I470/'underlying data'!J470,4))</f>
        <v>0.1431</v>
      </c>
      <c r="F470" s="3">
        <f t="shared" si="16"/>
        <v>0</v>
      </c>
      <c r="G470" s="3">
        <f t="shared" si="15"/>
        <v>0</v>
      </c>
    </row>
    <row r="471" spans="1:7" x14ac:dyDescent="0.25">
      <c r="A471" t="s">
        <v>1218</v>
      </c>
      <c r="B471" s="3" t="s">
        <v>1219</v>
      </c>
      <c r="C471">
        <f>'underlying data'!D471</f>
        <v>155</v>
      </c>
      <c r="D471">
        <f>IF('underlying data'!H471=0,0,'underlying data'!G471/'underlying data'!H471)</f>
        <v>0.46350806451612897</v>
      </c>
      <c r="E471">
        <f>IF('underlying data'!J471=0,0,ROUND('underlying data'!I471/'underlying data'!J471,4))</f>
        <v>0.59840000000000004</v>
      </c>
      <c r="F471" s="3">
        <f t="shared" si="16"/>
        <v>0</v>
      </c>
      <c r="G471" s="3">
        <f t="shared" si="15"/>
        <v>0</v>
      </c>
    </row>
    <row r="472" spans="1:7" x14ac:dyDescent="0.25">
      <c r="A472" t="s">
        <v>1063</v>
      </c>
      <c r="B472" s="3" t="s">
        <v>1064</v>
      </c>
      <c r="C472">
        <f>'underlying data'!D472</f>
        <v>153</v>
      </c>
      <c r="D472">
        <f>IF('underlying data'!H472=0,0,'underlying data'!G472/'underlying data'!H472)</f>
        <v>2.5797181951156292</v>
      </c>
      <c r="E472">
        <f>IF('underlying data'!J472=0,0,ROUND('underlying data'!I472/'underlying data'!J472,4))</f>
        <v>0.1603</v>
      </c>
      <c r="F472" s="3">
        <f t="shared" si="16"/>
        <v>0</v>
      </c>
      <c r="G472" s="3">
        <f t="shared" si="15"/>
        <v>0</v>
      </c>
    </row>
    <row r="473" spans="1:7" x14ac:dyDescent="0.25">
      <c r="A473" t="s">
        <v>545</v>
      </c>
      <c r="B473" s="3" t="s">
        <v>546</v>
      </c>
      <c r="C473">
        <f>'underlying data'!D473</f>
        <v>151</v>
      </c>
      <c r="D473">
        <f>IF('underlying data'!H473=0,0,'underlying data'!G473/'underlying data'!H473)</f>
        <v>1.5446077368342035</v>
      </c>
      <c r="E473">
        <f>IF('underlying data'!J473=0,0,ROUND('underlying data'!I473/'underlying data'!J473,4))</f>
        <v>0</v>
      </c>
      <c r="F473" s="3">
        <f t="shared" si="16"/>
        <v>0</v>
      </c>
      <c r="G473" s="3">
        <f t="shared" si="15"/>
        <v>0</v>
      </c>
    </row>
    <row r="474" spans="1:7" x14ac:dyDescent="0.25">
      <c r="A474" t="s">
        <v>277</v>
      </c>
      <c r="B474" s="3" t="s">
        <v>278</v>
      </c>
      <c r="C474">
        <f>'underlying data'!D474</f>
        <v>149</v>
      </c>
      <c r="D474">
        <f>IF('underlying data'!H474=0,0,'underlying data'!G474/'underlying data'!H474)</f>
        <v>1.125479008320454</v>
      </c>
      <c r="E474">
        <f>IF('underlying data'!J474=0,0,ROUND('underlying data'!I474/'underlying data'!J474,4))</f>
        <v>0.19539999999999999</v>
      </c>
      <c r="F474" s="3">
        <f t="shared" si="16"/>
        <v>0</v>
      </c>
      <c r="G474" s="3">
        <f t="shared" si="15"/>
        <v>0</v>
      </c>
    </row>
    <row r="475" spans="1:7" x14ac:dyDescent="0.25">
      <c r="A475" t="s">
        <v>415</v>
      </c>
      <c r="B475" s="3" t="s">
        <v>416</v>
      </c>
      <c r="C475">
        <f>'underlying data'!D475</f>
        <v>143</v>
      </c>
      <c r="D475">
        <f>IF('underlying data'!H475=0,0,'underlying data'!G475/'underlying data'!H475)</f>
        <v>1.1033467369217509</v>
      </c>
      <c r="E475">
        <f>IF('underlying data'!J475=0,0,ROUND('underlying data'!I475/'underlying data'!J475,4))</f>
        <v>1.2999999999999999E-2</v>
      </c>
      <c r="F475" s="3">
        <f t="shared" si="16"/>
        <v>0</v>
      </c>
      <c r="G475" s="3">
        <f t="shared" si="15"/>
        <v>0</v>
      </c>
    </row>
    <row r="476" spans="1:7" x14ac:dyDescent="0.25">
      <c r="A476" t="s">
        <v>125</v>
      </c>
      <c r="B476" s="3" t="s">
        <v>126</v>
      </c>
      <c r="C476">
        <f>'underlying data'!D476</f>
        <v>141</v>
      </c>
      <c r="D476">
        <f>IF('underlying data'!H476=0,0,'underlying data'!G476/'underlying data'!H476)</f>
        <v>0</v>
      </c>
      <c r="E476">
        <f>IF('underlying data'!J476=0,0,ROUND('underlying data'!I476/'underlying data'!J476,4))</f>
        <v>0</v>
      </c>
      <c r="F476" s="3">
        <f t="shared" si="16"/>
        <v>0</v>
      </c>
      <c r="G476" s="3">
        <f t="shared" si="15"/>
        <v>0</v>
      </c>
    </row>
    <row r="477" spans="1:7" x14ac:dyDescent="0.25">
      <c r="A477" t="s">
        <v>387</v>
      </c>
      <c r="B477" s="3" t="s">
        <v>388</v>
      </c>
      <c r="C477">
        <f>'underlying data'!D477</f>
        <v>141</v>
      </c>
      <c r="D477">
        <f>IF('underlying data'!H477=0,0,'underlying data'!G477/'underlying data'!H477)</f>
        <v>1.3136435135358888</v>
      </c>
      <c r="E477">
        <f>IF('underlying data'!J477=0,0,ROUND('underlying data'!I477/'underlying data'!J477,4))</f>
        <v>0.89129999999999998</v>
      </c>
      <c r="F477" s="3">
        <f t="shared" si="16"/>
        <v>0</v>
      </c>
      <c r="G477" s="3">
        <f t="shared" si="15"/>
        <v>0</v>
      </c>
    </row>
    <row r="478" spans="1:7" x14ac:dyDescent="0.25">
      <c r="A478" t="s">
        <v>1178</v>
      </c>
      <c r="B478" s="3" t="s">
        <v>1179</v>
      </c>
      <c r="C478">
        <f>'underlying data'!D478</f>
        <v>139</v>
      </c>
      <c r="D478">
        <f>IF('underlying data'!H478=0,0,'underlying data'!G478/'underlying data'!H478)</f>
        <v>1.1907184892432707</v>
      </c>
      <c r="E478">
        <f>IF('underlying data'!J478=0,0,ROUND('underlying data'!I478/'underlying data'!J478,4))</f>
        <v>0.30199999999999999</v>
      </c>
      <c r="F478" s="3">
        <f t="shared" si="16"/>
        <v>0</v>
      </c>
      <c r="G478" s="3">
        <f t="shared" si="15"/>
        <v>0</v>
      </c>
    </row>
    <row r="479" spans="1:7" x14ac:dyDescent="0.25">
      <c r="A479" t="s">
        <v>499</v>
      </c>
      <c r="B479" s="3" t="s">
        <v>500</v>
      </c>
      <c r="C479">
        <f>'underlying data'!D479</f>
        <v>137</v>
      </c>
      <c r="D479">
        <f>IF('underlying data'!H479=0,0,'underlying data'!G479/'underlying data'!H479)</f>
        <v>0.3093408704242358</v>
      </c>
      <c r="E479">
        <f>IF('underlying data'!J479=0,0,ROUND('underlying data'!I479/'underlying data'!J479,4))</f>
        <v>0.21299999999999999</v>
      </c>
      <c r="F479" s="3">
        <f t="shared" si="16"/>
        <v>0</v>
      </c>
      <c r="G479" s="3">
        <f t="shared" si="15"/>
        <v>0</v>
      </c>
    </row>
    <row r="480" spans="1:7" x14ac:dyDescent="0.25">
      <c r="A480" t="s">
        <v>605</v>
      </c>
      <c r="B480" s="3" t="s">
        <v>606</v>
      </c>
      <c r="C480">
        <f>'underlying data'!D480</f>
        <v>133</v>
      </c>
      <c r="D480">
        <f>IF('underlying data'!H480=0,0,'underlying data'!G480/'underlying data'!H480)</f>
        <v>1.590183428683789</v>
      </c>
      <c r="E480">
        <f>IF('underlying data'!J480=0,0,ROUND('underlying data'!I480/'underlying data'!J480,4))</f>
        <v>6.3799999999999996E-2</v>
      </c>
      <c r="F480" s="3">
        <f t="shared" si="16"/>
        <v>0</v>
      </c>
      <c r="G480" s="3">
        <f t="shared" si="15"/>
        <v>0</v>
      </c>
    </row>
    <row r="481" spans="1:7" x14ac:dyDescent="0.25">
      <c r="A481" t="s">
        <v>905</v>
      </c>
      <c r="B481" s="3" t="s">
        <v>906</v>
      </c>
      <c r="C481">
        <f>'underlying data'!D481</f>
        <v>133</v>
      </c>
      <c r="D481">
        <f>IF('underlying data'!H481=0,0,'underlying data'!G481/'underlying data'!H481)</f>
        <v>0</v>
      </c>
      <c r="E481">
        <f>IF('underlying data'!J481=0,0,ROUND('underlying data'!I481/'underlying data'!J481,4))</f>
        <v>0.2036</v>
      </c>
      <c r="F481" s="3">
        <f t="shared" si="16"/>
        <v>0</v>
      </c>
      <c r="G481" s="3">
        <f t="shared" si="15"/>
        <v>0</v>
      </c>
    </row>
    <row r="482" spans="1:7" x14ac:dyDescent="0.25">
      <c r="A482" t="s">
        <v>677</v>
      </c>
      <c r="B482" s="3" t="s">
        <v>678</v>
      </c>
      <c r="C482">
        <f>'underlying data'!D482</f>
        <v>132</v>
      </c>
      <c r="D482">
        <f>IF('underlying data'!H482=0,0,'underlying data'!G482/'underlying data'!H482)</f>
        <v>0</v>
      </c>
      <c r="E482">
        <f>IF('underlying data'!J482=0,0,ROUND('underlying data'!I482/'underlying data'!J482,4))</f>
        <v>0.37469999999999998</v>
      </c>
      <c r="F482" s="3">
        <f t="shared" si="16"/>
        <v>0</v>
      </c>
      <c r="G482" s="3">
        <f t="shared" si="15"/>
        <v>0</v>
      </c>
    </row>
    <row r="483" spans="1:7" x14ac:dyDescent="0.25">
      <c r="A483" t="s">
        <v>945</v>
      </c>
      <c r="B483" s="3" t="s">
        <v>946</v>
      </c>
      <c r="C483">
        <f>'underlying data'!D483</f>
        <v>131</v>
      </c>
      <c r="D483">
        <f>IF('underlying data'!H483=0,0,'underlying data'!G483/'underlying data'!H483)</f>
        <v>0</v>
      </c>
      <c r="E483">
        <f>IF('underlying data'!J483=0,0,ROUND('underlying data'!I483/'underlying data'!J483,4))</f>
        <v>0.44529999999999997</v>
      </c>
      <c r="F483" s="3">
        <f t="shared" si="16"/>
        <v>0</v>
      </c>
      <c r="G483" s="3">
        <f t="shared" si="15"/>
        <v>0</v>
      </c>
    </row>
    <row r="484" spans="1:7" x14ac:dyDescent="0.25">
      <c r="A484" t="s">
        <v>1005</v>
      </c>
      <c r="B484" s="3" t="s">
        <v>1006</v>
      </c>
      <c r="C484">
        <f>'underlying data'!D484</f>
        <v>131</v>
      </c>
      <c r="D484">
        <f>IF('underlying data'!H484=0,0,'underlying data'!G484/'underlying data'!H484)</f>
        <v>3.1785562056806294</v>
      </c>
      <c r="E484">
        <f>IF('underlying data'!J484=0,0,ROUND('underlying data'!I484/'underlying data'!J484,4))</f>
        <v>0.60529999999999995</v>
      </c>
      <c r="F484" s="3">
        <f t="shared" si="16"/>
        <v>0</v>
      </c>
      <c r="G484" s="3">
        <f t="shared" si="15"/>
        <v>0</v>
      </c>
    </row>
    <row r="485" spans="1:7" x14ac:dyDescent="0.25">
      <c r="A485" t="s">
        <v>85</v>
      </c>
      <c r="B485" s="3" t="s">
        <v>86</v>
      </c>
      <c r="C485">
        <f>'underlying data'!D485</f>
        <v>130</v>
      </c>
      <c r="D485">
        <f>IF('underlying data'!H485=0,0,'underlying data'!G485/'underlying data'!H485)</f>
        <v>0</v>
      </c>
      <c r="E485">
        <f>IF('underlying data'!J485=0,0,ROUND('underlying data'!I485/'underlying data'!J485,4))</f>
        <v>7.2099999999999997E-2</v>
      </c>
      <c r="F485" s="3">
        <f t="shared" si="16"/>
        <v>0</v>
      </c>
      <c r="G485" s="3">
        <f t="shared" si="15"/>
        <v>0</v>
      </c>
    </row>
    <row r="486" spans="1:7" x14ac:dyDescent="0.25">
      <c r="A486" t="s">
        <v>531</v>
      </c>
      <c r="B486" s="3" t="s">
        <v>532</v>
      </c>
      <c r="C486">
        <f>'underlying data'!D486</f>
        <v>127</v>
      </c>
      <c r="D486">
        <f>IF('underlying data'!H486=0,0,'underlying data'!G486/'underlying data'!H486)</f>
        <v>0</v>
      </c>
      <c r="E486">
        <f>IF('underlying data'!J486=0,0,ROUND('underlying data'!I486/'underlying data'!J486,4))</f>
        <v>0.36770000000000003</v>
      </c>
      <c r="F486" s="3">
        <f t="shared" si="16"/>
        <v>0</v>
      </c>
      <c r="G486" s="3">
        <f t="shared" si="15"/>
        <v>0</v>
      </c>
    </row>
    <row r="487" spans="1:7" x14ac:dyDescent="0.25">
      <c r="A487" t="s">
        <v>679</v>
      </c>
      <c r="B487" s="3" t="s">
        <v>680</v>
      </c>
      <c r="C487">
        <f>'underlying data'!D487</f>
        <v>125</v>
      </c>
      <c r="D487">
        <f>IF('underlying data'!H487=0,0,'underlying data'!G487/'underlying data'!H487)</f>
        <v>0</v>
      </c>
      <c r="E487">
        <f>IF('underlying data'!J487=0,0,ROUND('underlying data'!I487/'underlying data'!J487,4))</f>
        <v>0.34799999999999998</v>
      </c>
      <c r="F487" s="3">
        <f t="shared" si="16"/>
        <v>0</v>
      </c>
      <c r="G487" s="3">
        <f t="shared" si="15"/>
        <v>0</v>
      </c>
    </row>
    <row r="488" spans="1:7" x14ac:dyDescent="0.25">
      <c r="A488" t="s">
        <v>203</v>
      </c>
      <c r="B488" s="3" t="s">
        <v>204</v>
      </c>
      <c r="C488">
        <f>'underlying data'!D488</f>
        <v>119</v>
      </c>
      <c r="D488">
        <f>IF('underlying data'!H488=0,0,'underlying data'!G488/'underlying data'!H488)</f>
        <v>0</v>
      </c>
      <c r="E488">
        <f>IF('underlying data'!J488=0,0,ROUND('underlying data'!I488/'underlying data'!J488,4))</f>
        <v>0.57469999999999999</v>
      </c>
      <c r="F488" s="3">
        <f t="shared" si="16"/>
        <v>0</v>
      </c>
      <c r="G488" s="3">
        <f t="shared" si="15"/>
        <v>0</v>
      </c>
    </row>
    <row r="489" spans="1:7" x14ac:dyDescent="0.25">
      <c r="A489" t="s">
        <v>241</v>
      </c>
      <c r="B489" s="3" t="s">
        <v>242</v>
      </c>
      <c r="C489">
        <f>'underlying data'!D489</f>
        <v>116</v>
      </c>
      <c r="D489">
        <f>IF('underlying data'!H489=0,0,'underlying data'!G489/'underlying data'!H489)</f>
        <v>0</v>
      </c>
      <c r="E489">
        <f>IF('underlying data'!J489=0,0,ROUND('underlying data'!I489/'underlying data'!J489,4))</f>
        <v>0.1177</v>
      </c>
      <c r="F489" s="3">
        <f t="shared" si="16"/>
        <v>0</v>
      </c>
      <c r="G489" s="3">
        <f t="shared" si="15"/>
        <v>0</v>
      </c>
    </row>
    <row r="490" spans="1:7" x14ac:dyDescent="0.25">
      <c r="A490" t="s">
        <v>469</v>
      </c>
      <c r="B490" s="3" t="s">
        <v>470</v>
      </c>
      <c r="C490">
        <f>'underlying data'!D490</f>
        <v>116</v>
      </c>
      <c r="D490">
        <f>IF('underlying data'!H490=0,0,'underlying data'!G490/'underlying data'!H490)</f>
        <v>1.6573275862068966</v>
      </c>
      <c r="E490">
        <f>IF('underlying data'!J490=0,0,ROUND('underlying data'!I490/'underlying data'!J490,4))</f>
        <v>0</v>
      </c>
      <c r="F490" s="3">
        <f t="shared" si="16"/>
        <v>0</v>
      </c>
      <c r="G490" s="3">
        <f t="shared" si="15"/>
        <v>0</v>
      </c>
    </row>
    <row r="491" spans="1:7" x14ac:dyDescent="0.25">
      <c r="A491" t="s">
        <v>601</v>
      </c>
      <c r="B491" s="3" t="s">
        <v>602</v>
      </c>
      <c r="C491">
        <f>'underlying data'!D491</f>
        <v>109</v>
      </c>
      <c r="D491">
        <f>IF('underlying data'!H491=0,0,'underlying data'!G491/'underlying data'!H491)</f>
        <v>1.1701746647847566</v>
      </c>
      <c r="E491">
        <f>IF('underlying data'!J491=0,0,ROUND('underlying data'!I491/'underlying data'!J491,4))</f>
        <v>0.02</v>
      </c>
      <c r="F491" s="3">
        <f t="shared" si="16"/>
        <v>0</v>
      </c>
      <c r="G491" s="3">
        <f t="shared" si="15"/>
        <v>0</v>
      </c>
    </row>
    <row r="492" spans="1:7" x14ac:dyDescent="0.25">
      <c r="A492" t="s">
        <v>1140</v>
      </c>
      <c r="B492" s="3" t="s">
        <v>1141</v>
      </c>
      <c r="C492">
        <f>'underlying data'!D492</f>
        <v>109</v>
      </c>
      <c r="D492">
        <f>IF('underlying data'!H492=0,0,'underlying data'!G492/'underlying data'!H492)</f>
        <v>1.0369165257863948</v>
      </c>
      <c r="E492">
        <f>IF('underlying data'!J492=0,0,ROUND('underlying data'!I492/'underlying data'!J492,4))</f>
        <v>3.32E-2</v>
      </c>
      <c r="F492" s="3">
        <f t="shared" si="16"/>
        <v>0</v>
      </c>
      <c r="G492" s="3">
        <f t="shared" si="15"/>
        <v>0</v>
      </c>
    </row>
    <row r="493" spans="1:7" x14ac:dyDescent="0.25">
      <c r="A493" t="s">
        <v>553</v>
      </c>
      <c r="B493" s="3" t="s">
        <v>554</v>
      </c>
      <c r="C493">
        <f>'underlying data'!D493</f>
        <v>106</v>
      </c>
      <c r="D493">
        <f>IF('underlying data'!H493=0,0,'underlying data'!G493/'underlying data'!H493)</f>
        <v>1.1011542229226117</v>
      </c>
      <c r="E493">
        <f>IF('underlying data'!J493=0,0,ROUND('underlying data'!I493/'underlying data'!J493,4))</f>
        <v>0</v>
      </c>
      <c r="F493" s="3">
        <f t="shared" si="16"/>
        <v>0</v>
      </c>
      <c r="G493" s="3">
        <f t="shared" si="15"/>
        <v>0</v>
      </c>
    </row>
    <row r="494" spans="1:7" x14ac:dyDescent="0.25">
      <c r="A494" t="s">
        <v>923</v>
      </c>
      <c r="B494" s="3" t="s">
        <v>924</v>
      </c>
      <c r="C494">
        <f>'underlying data'!D494</f>
        <v>103</v>
      </c>
      <c r="D494">
        <f>IF('underlying data'!H494=0,0,'underlying data'!G494/'underlying data'!H494)</f>
        <v>0</v>
      </c>
      <c r="E494">
        <f>IF('underlying data'!J494=0,0,ROUND('underlying data'!I494/'underlying data'!J494,4))</f>
        <v>0</v>
      </c>
      <c r="F494" s="3">
        <f t="shared" si="16"/>
        <v>0</v>
      </c>
      <c r="G494" s="3">
        <f t="shared" si="15"/>
        <v>0</v>
      </c>
    </row>
    <row r="495" spans="1:7" x14ac:dyDescent="0.25">
      <c r="A495" t="s">
        <v>1027</v>
      </c>
      <c r="B495" s="3" t="s">
        <v>1028</v>
      </c>
      <c r="C495">
        <f>'underlying data'!D495</f>
        <v>99</v>
      </c>
      <c r="D495">
        <f>IF('underlying data'!H495=0,0,'underlying data'!G495/'underlying data'!H495)</f>
        <v>1.093209808191538</v>
      </c>
      <c r="E495">
        <f>IF('underlying data'!J495=0,0,ROUND('underlying data'!I495/'underlying data'!J495,4))</f>
        <v>0.18440000000000001</v>
      </c>
      <c r="F495" s="3">
        <f t="shared" si="16"/>
        <v>0</v>
      </c>
      <c r="G495" s="3">
        <f t="shared" si="15"/>
        <v>0</v>
      </c>
    </row>
    <row r="496" spans="1:7" x14ac:dyDescent="0.25">
      <c r="A496" t="s">
        <v>1075</v>
      </c>
      <c r="B496" s="3" t="s">
        <v>1076</v>
      </c>
      <c r="C496">
        <f>'underlying data'!D496</f>
        <v>98</v>
      </c>
      <c r="D496">
        <f>IF('underlying data'!H496=0,0,'underlying data'!G496/'underlying data'!H496)</f>
        <v>0</v>
      </c>
      <c r="E496">
        <f>IF('underlying data'!J496=0,0,ROUND('underlying data'!I496/'underlying data'!J496,4))</f>
        <v>0.15720000000000001</v>
      </c>
      <c r="F496" s="3">
        <f t="shared" si="16"/>
        <v>0</v>
      </c>
      <c r="G496" s="3">
        <f t="shared" si="15"/>
        <v>0</v>
      </c>
    </row>
    <row r="497" spans="1:7" x14ac:dyDescent="0.25">
      <c r="A497" t="s">
        <v>41</v>
      </c>
      <c r="B497" s="3" t="s">
        <v>42</v>
      </c>
      <c r="C497">
        <f>'underlying data'!D497</f>
        <v>93</v>
      </c>
      <c r="D497">
        <f>IF('underlying data'!H497=0,0,'underlying data'!G497/'underlying data'!H497)</f>
        <v>1.9623989020799191</v>
      </c>
      <c r="E497">
        <f>IF('underlying data'!J497=0,0,ROUND('underlying data'!I497/'underlying data'!J497,4))</f>
        <v>0</v>
      </c>
      <c r="F497" s="3">
        <f t="shared" si="16"/>
        <v>0</v>
      </c>
      <c r="G497" s="3">
        <f t="shared" si="15"/>
        <v>0</v>
      </c>
    </row>
    <row r="498" spans="1:7" x14ac:dyDescent="0.25">
      <c r="A498" t="s">
        <v>1081</v>
      </c>
      <c r="B498" s="3" t="s">
        <v>1082</v>
      </c>
      <c r="C498">
        <f>'underlying data'!D498</f>
        <v>92</v>
      </c>
      <c r="D498">
        <f>IF('underlying data'!H498=0,0,'underlying data'!G498/'underlying data'!H498)</f>
        <v>0</v>
      </c>
      <c r="E498">
        <f>IF('underlying data'!J498=0,0,ROUND('underlying data'!I498/'underlying data'!J498,4))</f>
        <v>0.25619999999999998</v>
      </c>
      <c r="F498" s="3">
        <f t="shared" si="16"/>
        <v>0</v>
      </c>
      <c r="G498" s="3">
        <f t="shared" si="15"/>
        <v>0</v>
      </c>
    </row>
    <row r="499" spans="1:7" x14ac:dyDescent="0.25">
      <c r="A499" t="s">
        <v>1186</v>
      </c>
      <c r="B499" s="3" t="s">
        <v>1187</v>
      </c>
      <c r="C499">
        <f>'underlying data'!D499</f>
        <v>92</v>
      </c>
      <c r="D499">
        <f>IF('underlying data'!H499=0,0,'underlying data'!G499/'underlying data'!H499)</f>
        <v>0</v>
      </c>
      <c r="E499">
        <f>IF('underlying data'!J499=0,0,ROUND('underlying data'!I499/'underlying data'!J499,4))</f>
        <v>3.7999999999999999E-2</v>
      </c>
      <c r="F499" s="3">
        <f t="shared" si="16"/>
        <v>0</v>
      </c>
      <c r="G499" s="3">
        <f t="shared" si="15"/>
        <v>0</v>
      </c>
    </row>
    <row r="500" spans="1:7" x14ac:dyDescent="0.25">
      <c r="A500" t="s">
        <v>1089</v>
      </c>
      <c r="B500" s="3" t="s">
        <v>1090</v>
      </c>
      <c r="C500">
        <f>'underlying data'!D500</f>
        <v>89</v>
      </c>
      <c r="D500">
        <f>IF('underlying data'!H500=0,0,'underlying data'!G500/'underlying data'!H500)</f>
        <v>1.1599266099561782</v>
      </c>
      <c r="E500">
        <f>IF('underlying data'!J500=0,0,ROUND('underlying data'!I500/'underlying data'!J500,4))</f>
        <v>0.82679999999999998</v>
      </c>
      <c r="F500" s="3">
        <f t="shared" si="16"/>
        <v>0</v>
      </c>
      <c r="G500" s="3">
        <f t="shared" si="15"/>
        <v>0</v>
      </c>
    </row>
    <row r="501" spans="1:7" x14ac:dyDescent="0.25">
      <c r="A501" t="s">
        <v>751</v>
      </c>
      <c r="B501" s="3" t="s">
        <v>752</v>
      </c>
      <c r="C501">
        <f>'underlying data'!D501</f>
        <v>88</v>
      </c>
      <c r="D501">
        <f>IF('underlying data'!H501=0,0,'underlying data'!G501/'underlying data'!H501)</f>
        <v>0</v>
      </c>
      <c r="E501">
        <f>IF('underlying data'!J501=0,0,ROUND('underlying data'!I501/'underlying data'!J501,4))</f>
        <v>0.40310000000000001</v>
      </c>
      <c r="F501" s="3">
        <f t="shared" si="16"/>
        <v>0</v>
      </c>
      <c r="G501" s="3">
        <f t="shared" si="15"/>
        <v>0</v>
      </c>
    </row>
    <row r="502" spans="1:7" x14ac:dyDescent="0.25">
      <c r="A502" t="s">
        <v>959</v>
      </c>
      <c r="B502" s="3" t="s">
        <v>960</v>
      </c>
      <c r="C502">
        <f>'underlying data'!D502</f>
        <v>88</v>
      </c>
      <c r="D502">
        <f>IF('underlying data'!H502=0,0,'underlying data'!G502/'underlying data'!H502)</f>
        <v>0</v>
      </c>
      <c r="E502">
        <f>IF('underlying data'!J502=0,0,ROUND('underlying data'!I502/'underlying data'!J502,4))</f>
        <v>0.18609999999999999</v>
      </c>
      <c r="F502" s="3">
        <f t="shared" si="16"/>
        <v>0</v>
      </c>
      <c r="G502" s="3">
        <f t="shared" si="15"/>
        <v>0</v>
      </c>
    </row>
    <row r="503" spans="1:7" x14ac:dyDescent="0.25">
      <c r="A503" t="s">
        <v>1232</v>
      </c>
      <c r="B503" s="3" t="s">
        <v>1233</v>
      </c>
      <c r="C503">
        <f>'underlying data'!D503</f>
        <v>88</v>
      </c>
      <c r="D503">
        <f>IF('underlying data'!H503=0,0,'underlying data'!G503/'underlying data'!H503)</f>
        <v>1.1309778729478943</v>
      </c>
      <c r="E503">
        <f>IF('underlying data'!J503=0,0,ROUND('underlying data'!I503/'underlying data'!J503,4))</f>
        <v>0.25390000000000001</v>
      </c>
      <c r="F503" s="3">
        <f t="shared" si="16"/>
        <v>0</v>
      </c>
      <c r="G503" s="3">
        <f t="shared" si="15"/>
        <v>0</v>
      </c>
    </row>
    <row r="504" spans="1:7" x14ac:dyDescent="0.25">
      <c r="A504" t="s">
        <v>1015</v>
      </c>
      <c r="B504" s="3" t="s">
        <v>1016</v>
      </c>
      <c r="C504">
        <f>'underlying data'!D504</f>
        <v>87</v>
      </c>
      <c r="D504">
        <f>IF('underlying data'!H504=0,0,'underlying data'!G504/'underlying data'!H504)</f>
        <v>0</v>
      </c>
      <c r="E504">
        <f>IF('underlying data'!J504=0,0,ROUND('underlying data'!I504/'underlying data'!J504,4))</f>
        <v>0.52659999999999996</v>
      </c>
      <c r="F504" s="3">
        <f t="shared" si="16"/>
        <v>0</v>
      </c>
      <c r="G504" s="3">
        <f t="shared" si="15"/>
        <v>0</v>
      </c>
    </row>
    <row r="505" spans="1:7" x14ac:dyDescent="0.25">
      <c r="A505" t="s">
        <v>139</v>
      </c>
      <c r="B505" s="3" t="s">
        <v>140</v>
      </c>
      <c r="C505">
        <f>'underlying data'!D505</f>
        <v>86</v>
      </c>
      <c r="D505">
        <f>IF('underlying data'!H505=0,0,'underlying data'!G505/'underlying data'!H505)</f>
        <v>0</v>
      </c>
      <c r="E505">
        <f>IF('underlying data'!J505=0,0,ROUND('underlying data'!I505/'underlying data'!J505,4))</f>
        <v>0</v>
      </c>
      <c r="F505" s="3">
        <f t="shared" si="16"/>
        <v>0</v>
      </c>
      <c r="G505" s="3">
        <f t="shared" si="15"/>
        <v>0</v>
      </c>
    </row>
    <row r="506" spans="1:7" x14ac:dyDescent="0.25">
      <c r="A506" t="s">
        <v>681</v>
      </c>
      <c r="B506" s="3" t="s">
        <v>682</v>
      </c>
      <c r="C506">
        <f>'underlying data'!D506</f>
        <v>84</v>
      </c>
      <c r="D506">
        <f>IF('underlying data'!H506=0,0,'underlying data'!G506/'underlying data'!H506)</f>
        <v>1.8310561079714811</v>
      </c>
      <c r="E506">
        <f>IF('underlying data'!J506=0,0,ROUND('underlying data'!I506/'underlying data'!J506,4))</f>
        <v>8.5500000000000007E-2</v>
      </c>
      <c r="F506" s="3">
        <f t="shared" si="16"/>
        <v>0</v>
      </c>
      <c r="G506" s="3">
        <f t="shared" si="15"/>
        <v>0</v>
      </c>
    </row>
    <row r="507" spans="1:7" x14ac:dyDescent="0.25">
      <c r="A507" t="s">
        <v>535</v>
      </c>
      <c r="B507" s="3" t="s">
        <v>536</v>
      </c>
      <c r="C507">
        <f>'underlying data'!D507</f>
        <v>83</v>
      </c>
      <c r="D507">
        <f>IF('underlying data'!H507=0,0,'underlying data'!G507/'underlying data'!H507)</f>
        <v>0</v>
      </c>
      <c r="E507">
        <f>IF('underlying data'!J507=0,0,ROUND('underlying data'!I507/'underlying data'!J507,4))</f>
        <v>8.2299999999999998E-2</v>
      </c>
      <c r="F507" s="3">
        <f t="shared" si="16"/>
        <v>0</v>
      </c>
      <c r="G507" s="3">
        <f t="shared" si="15"/>
        <v>0</v>
      </c>
    </row>
    <row r="508" spans="1:7" x14ac:dyDescent="0.25">
      <c r="A508" t="s">
        <v>1003</v>
      </c>
      <c r="B508" s="3" t="s">
        <v>1004</v>
      </c>
      <c r="C508">
        <f>'underlying data'!D508</f>
        <v>82</v>
      </c>
      <c r="D508">
        <f>IF('underlying data'!H508=0,0,'underlying data'!G508/'underlying data'!H508)</f>
        <v>1.1303616484440706</v>
      </c>
      <c r="E508">
        <f>IF('underlying data'!J508=0,0,ROUND('underlying data'!I508/'underlying data'!J508,4))</f>
        <v>2.7E-2</v>
      </c>
      <c r="F508" s="3">
        <f t="shared" si="16"/>
        <v>0</v>
      </c>
      <c r="G508" s="3">
        <f t="shared" si="15"/>
        <v>0</v>
      </c>
    </row>
    <row r="509" spans="1:7" x14ac:dyDescent="0.25">
      <c r="A509" t="s">
        <v>1116</v>
      </c>
      <c r="B509" s="3" t="s">
        <v>1117</v>
      </c>
      <c r="C509">
        <f>'underlying data'!D509</f>
        <v>82</v>
      </c>
      <c r="D509">
        <f>IF('underlying data'!H509=0,0,'underlying data'!G509/'underlying data'!H509)</f>
        <v>0</v>
      </c>
      <c r="E509">
        <f>IF('underlying data'!J509=0,0,ROUND('underlying data'!I509/'underlying data'!J509,4))</f>
        <v>0.93610000000000004</v>
      </c>
      <c r="F509" s="3">
        <f t="shared" si="16"/>
        <v>0</v>
      </c>
      <c r="G509" s="3">
        <f t="shared" si="15"/>
        <v>0</v>
      </c>
    </row>
    <row r="510" spans="1:7" x14ac:dyDescent="0.25">
      <c r="A510" t="s">
        <v>353</v>
      </c>
      <c r="B510" s="3" t="s">
        <v>354</v>
      </c>
      <c r="C510">
        <f>'underlying data'!D510</f>
        <v>79</v>
      </c>
      <c r="D510">
        <f>IF('underlying data'!H510=0,0,'underlying data'!G510/'underlying data'!H510)</f>
        <v>1.3798410186859553</v>
      </c>
      <c r="E510">
        <f>IF('underlying data'!J510=0,0,ROUND('underlying data'!I510/'underlying data'!J510,4))</f>
        <v>0.85119999999999996</v>
      </c>
      <c r="F510" s="3">
        <f t="shared" si="16"/>
        <v>0</v>
      </c>
      <c r="G510" s="3">
        <f t="shared" si="15"/>
        <v>0</v>
      </c>
    </row>
    <row r="511" spans="1:7" x14ac:dyDescent="0.25">
      <c r="A511" t="s">
        <v>5</v>
      </c>
      <c r="B511" s="3" t="s">
        <v>6</v>
      </c>
      <c r="C511">
        <f>'underlying data'!D511</f>
        <v>78</v>
      </c>
      <c r="D511">
        <f>IF('underlying data'!H511=0,0,'underlying data'!G511/'underlying data'!H511)</f>
        <v>2.1884272997032643</v>
      </c>
      <c r="E511">
        <f>IF('underlying data'!J511=0,0,ROUND('underlying data'!I511/'underlying data'!J511,4))</f>
        <v>0</v>
      </c>
      <c r="F511" s="3">
        <f t="shared" si="16"/>
        <v>0</v>
      </c>
      <c r="G511" s="3">
        <f t="shared" si="15"/>
        <v>0</v>
      </c>
    </row>
    <row r="512" spans="1:7" x14ac:dyDescent="0.25">
      <c r="A512" t="s">
        <v>443</v>
      </c>
      <c r="B512" s="3" t="s">
        <v>444</v>
      </c>
      <c r="C512">
        <f>'underlying data'!D512</f>
        <v>78</v>
      </c>
      <c r="D512">
        <f>IF('underlying data'!H512=0,0,'underlying data'!G512/'underlying data'!H512)</f>
        <v>0</v>
      </c>
      <c r="E512">
        <f>IF('underlying data'!J512=0,0,ROUND('underlying data'!I512/'underlying data'!J512,4))</f>
        <v>0.12559999999999999</v>
      </c>
      <c r="F512" s="3">
        <f t="shared" si="16"/>
        <v>0</v>
      </c>
      <c r="G512" s="3">
        <f t="shared" si="15"/>
        <v>0</v>
      </c>
    </row>
    <row r="513" spans="1:7" x14ac:dyDescent="0.25">
      <c r="A513" t="s">
        <v>561</v>
      </c>
      <c r="B513" s="3" t="s">
        <v>562</v>
      </c>
      <c r="C513">
        <f>'underlying data'!D513</f>
        <v>78</v>
      </c>
      <c r="D513">
        <f>IF('underlying data'!H513=0,0,'underlying data'!G513/'underlying data'!H513)</f>
        <v>0</v>
      </c>
      <c r="E513">
        <f>IF('underlying data'!J513=0,0,ROUND('underlying data'!I513/'underlying data'!J513,4))</f>
        <v>5.2200000000000003E-2</v>
      </c>
      <c r="F513" s="3">
        <f t="shared" si="16"/>
        <v>0</v>
      </c>
      <c r="G513" s="3">
        <f t="shared" si="15"/>
        <v>0</v>
      </c>
    </row>
    <row r="514" spans="1:7" x14ac:dyDescent="0.25">
      <c r="A514" t="s">
        <v>293</v>
      </c>
      <c r="B514" s="3" t="s">
        <v>294</v>
      </c>
      <c r="C514">
        <f>'underlying data'!D514</f>
        <v>77</v>
      </c>
      <c r="D514">
        <f>IF('underlying data'!H514=0,0,'underlying data'!G514/'underlying data'!H514)</f>
        <v>0</v>
      </c>
      <c r="E514">
        <f>IF('underlying data'!J514=0,0,ROUND('underlying data'!I514/'underlying data'!J514,4))</f>
        <v>0.78</v>
      </c>
      <c r="F514" s="3">
        <f t="shared" si="16"/>
        <v>0</v>
      </c>
      <c r="G514" s="3">
        <f t="shared" si="15"/>
        <v>0</v>
      </c>
    </row>
    <row r="515" spans="1:7" x14ac:dyDescent="0.25">
      <c r="A515" t="s">
        <v>667</v>
      </c>
      <c r="B515" s="3" t="s">
        <v>668</v>
      </c>
      <c r="C515">
        <f>'underlying data'!D515</f>
        <v>76</v>
      </c>
      <c r="D515">
        <f>IF('underlying data'!H515=0,0,'underlying data'!G515/'underlying data'!H515)</f>
        <v>0</v>
      </c>
      <c r="E515">
        <f>IF('underlying data'!J515=0,0,ROUND('underlying data'!I515/'underlying data'!J515,4))</f>
        <v>0.25419999999999998</v>
      </c>
      <c r="F515" s="3">
        <f t="shared" si="16"/>
        <v>0</v>
      </c>
      <c r="G515" s="3">
        <f t="shared" ref="G515:G578" si="17">F515*C515</f>
        <v>0</v>
      </c>
    </row>
    <row r="516" spans="1:7" x14ac:dyDescent="0.25">
      <c r="A516" t="s">
        <v>1146</v>
      </c>
      <c r="B516" s="3" t="s">
        <v>1147</v>
      </c>
      <c r="C516">
        <f>'underlying data'!D516</f>
        <v>74</v>
      </c>
      <c r="D516">
        <f>IF('underlying data'!H516=0,0,'underlying data'!G516/'underlying data'!H516)</f>
        <v>1.2299625302086334</v>
      </c>
      <c r="E516">
        <f>IF('underlying data'!J516=0,0,ROUND('underlying data'!I516/'underlying data'!J516,4))</f>
        <v>0.17180000000000001</v>
      </c>
      <c r="F516" s="3">
        <f t="shared" si="16"/>
        <v>0</v>
      </c>
      <c r="G516" s="3">
        <f t="shared" si="17"/>
        <v>0</v>
      </c>
    </row>
    <row r="517" spans="1:7" x14ac:dyDescent="0.25">
      <c r="A517" t="s">
        <v>1017</v>
      </c>
      <c r="B517" s="3" t="s">
        <v>1018</v>
      </c>
      <c r="C517">
        <f>'underlying data'!D517</f>
        <v>72</v>
      </c>
      <c r="D517">
        <f>IF('underlying data'!H517=0,0,'underlying data'!G517/'underlying data'!H517)</f>
        <v>0</v>
      </c>
      <c r="E517">
        <f>IF('underlying data'!J517=0,0,ROUND('underlying data'!I517/'underlying data'!J517,4))</f>
        <v>1.9300000000000001E-2</v>
      </c>
      <c r="F517" s="3">
        <f t="shared" si="16"/>
        <v>0</v>
      </c>
      <c r="G517" s="3">
        <f t="shared" si="17"/>
        <v>0</v>
      </c>
    </row>
    <row r="518" spans="1:7" x14ac:dyDescent="0.25">
      <c r="A518" t="s">
        <v>343</v>
      </c>
      <c r="B518" s="3" t="s">
        <v>344</v>
      </c>
      <c r="C518">
        <f>'underlying data'!D518</f>
        <v>69</v>
      </c>
      <c r="D518">
        <f>IF('underlying data'!H518=0,0,'underlying data'!G518/'underlying data'!H518)</f>
        <v>0</v>
      </c>
      <c r="E518">
        <f>IF('underlying data'!J518=0,0,ROUND('underlying data'!I518/'underlying data'!J518,4))</f>
        <v>0</v>
      </c>
      <c r="F518" s="3">
        <f t="shared" si="16"/>
        <v>0</v>
      </c>
      <c r="G518" s="3">
        <f t="shared" si="17"/>
        <v>0</v>
      </c>
    </row>
    <row r="519" spans="1:7" x14ac:dyDescent="0.25">
      <c r="A519" t="s">
        <v>455</v>
      </c>
      <c r="B519" s="3" t="s">
        <v>456</v>
      </c>
      <c r="C519">
        <f>'underlying data'!D519</f>
        <v>68</v>
      </c>
      <c r="D519">
        <f>IF('underlying data'!H519=0,0,'underlying data'!G519/'underlying data'!H519)</f>
        <v>0</v>
      </c>
      <c r="E519">
        <f>IF('underlying data'!J519=0,0,ROUND('underlying data'!I519/'underlying data'!J519,4))</f>
        <v>8.5800000000000001E-2</v>
      </c>
      <c r="F519" s="3">
        <f t="shared" si="16"/>
        <v>0</v>
      </c>
      <c r="G519" s="3">
        <f t="shared" si="17"/>
        <v>0</v>
      </c>
    </row>
    <row r="520" spans="1:7" x14ac:dyDescent="0.25">
      <c r="A520" t="s">
        <v>585</v>
      </c>
      <c r="B520" s="3" t="s">
        <v>586</v>
      </c>
      <c r="C520">
        <f>'underlying data'!D520</f>
        <v>68</v>
      </c>
      <c r="D520">
        <f>IF('underlying data'!H520=0,0,'underlying data'!G520/'underlying data'!H520)</f>
        <v>0</v>
      </c>
      <c r="E520">
        <f>IF('underlying data'!J520=0,0,ROUND('underlying data'!I520/'underlying data'!J520,4))</f>
        <v>0.2505</v>
      </c>
      <c r="F520" s="3">
        <f t="shared" si="16"/>
        <v>0</v>
      </c>
      <c r="G520" s="3">
        <f t="shared" si="17"/>
        <v>0</v>
      </c>
    </row>
    <row r="521" spans="1:7" x14ac:dyDescent="0.25">
      <c r="A521" t="s">
        <v>697</v>
      </c>
      <c r="B521" s="3" t="s">
        <v>698</v>
      </c>
      <c r="C521">
        <f>'underlying data'!D521</f>
        <v>68</v>
      </c>
      <c r="D521">
        <f>IF('underlying data'!H521=0,0,'underlying data'!G521/'underlying data'!H521)</f>
        <v>0</v>
      </c>
      <c r="E521">
        <f>IF('underlying data'!J521=0,0,ROUND('underlying data'!I521/'underlying data'!J521,4))</f>
        <v>0.25290000000000001</v>
      </c>
      <c r="F521" s="3">
        <f t="shared" si="16"/>
        <v>0</v>
      </c>
      <c r="G521" s="3">
        <f t="shared" si="17"/>
        <v>0</v>
      </c>
    </row>
    <row r="522" spans="1:7" x14ac:dyDescent="0.25">
      <c r="A522" t="s">
        <v>255</v>
      </c>
      <c r="B522" s="3" t="s">
        <v>256</v>
      </c>
      <c r="C522">
        <f>'underlying data'!D522</f>
        <v>65</v>
      </c>
      <c r="D522">
        <f>IF('underlying data'!H522=0,0,'underlying data'!G522/'underlying data'!H522)</f>
        <v>0</v>
      </c>
      <c r="E522">
        <f>IF('underlying data'!J522=0,0,ROUND('underlying data'!I522/'underlying data'!J522,4))</f>
        <v>0</v>
      </c>
      <c r="F522" s="3">
        <f t="shared" si="16"/>
        <v>0</v>
      </c>
      <c r="G522" s="3">
        <f t="shared" si="17"/>
        <v>0</v>
      </c>
    </row>
    <row r="523" spans="1:7" x14ac:dyDescent="0.25">
      <c r="A523" t="s">
        <v>289</v>
      </c>
      <c r="B523" s="3" t="s">
        <v>290</v>
      </c>
      <c r="C523">
        <f>'underlying data'!D523</f>
        <v>63</v>
      </c>
      <c r="D523">
        <f>IF('underlying data'!H523=0,0,'underlying data'!G523/'underlying data'!H523)</f>
        <v>0.6873928627084307</v>
      </c>
      <c r="E523">
        <f>IF('underlying data'!J523=0,0,ROUND('underlying data'!I523/'underlying data'!J523,4))</f>
        <v>9.9699999999999997E-2</v>
      </c>
      <c r="F523" s="3">
        <f t="shared" si="16"/>
        <v>0</v>
      </c>
      <c r="G523" s="3">
        <f t="shared" si="17"/>
        <v>0</v>
      </c>
    </row>
    <row r="524" spans="1:7" x14ac:dyDescent="0.25">
      <c r="A524" t="s">
        <v>153</v>
      </c>
      <c r="B524" s="3" t="s">
        <v>154</v>
      </c>
      <c r="C524">
        <f>'underlying data'!D524</f>
        <v>60</v>
      </c>
      <c r="D524">
        <f>IF('underlying data'!H524=0,0,'underlying data'!G524/'underlying data'!H524)</f>
        <v>0</v>
      </c>
      <c r="E524">
        <f>IF('underlying data'!J524=0,0,ROUND('underlying data'!I524/'underlying data'!J524,4))</f>
        <v>0.62280000000000002</v>
      </c>
      <c r="F524" s="3">
        <f t="shared" ref="F524:F587" si="18">IF(AND(C524&gt;=$C$2,D524&gt;=$D$2,E524&gt;=$E$2),1,0)</f>
        <v>0</v>
      </c>
      <c r="G524" s="3">
        <f t="shared" si="17"/>
        <v>0</v>
      </c>
    </row>
    <row r="525" spans="1:7" x14ac:dyDescent="0.25">
      <c r="A525" t="s">
        <v>409</v>
      </c>
      <c r="B525" s="3" t="s">
        <v>410</v>
      </c>
      <c r="C525">
        <f>'underlying data'!D525</f>
        <v>60</v>
      </c>
      <c r="D525">
        <f>IF('underlying data'!H525=0,0,'underlying data'!G525/'underlying data'!H525)</f>
        <v>0.9510167029774873</v>
      </c>
      <c r="E525">
        <f>IF('underlying data'!J525=0,0,ROUND('underlying data'!I525/'underlying data'!J525,4))</f>
        <v>2.5000000000000001E-3</v>
      </c>
      <c r="F525" s="3">
        <f t="shared" si="18"/>
        <v>0</v>
      </c>
      <c r="G525" s="3">
        <f t="shared" si="17"/>
        <v>0</v>
      </c>
    </row>
    <row r="526" spans="1:7" x14ac:dyDescent="0.25">
      <c r="A526" t="s">
        <v>1194</v>
      </c>
      <c r="B526" s="3" t="s">
        <v>1195</v>
      </c>
      <c r="C526">
        <f>'underlying data'!D526</f>
        <v>60</v>
      </c>
      <c r="D526">
        <f>IF('underlying data'!H526=0,0,'underlying data'!G526/'underlying data'!H526)</f>
        <v>0</v>
      </c>
      <c r="E526">
        <f>IF('underlying data'!J526=0,0,ROUND('underlying data'!I526/'underlying data'!J526,4))</f>
        <v>0</v>
      </c>
      <c r="F526" s="3">
        <f t="shared" si="18"/>
        <v>0</v>
      </c>
      <c r="G526" s="3">
        <f t="shared" si="17"/>
        <v>0</v>
      </c>
    </row>
    <row r="527" spans="1:7" x14ac:dyDescent="0.25">
      <c r="A527" t="s">
        <v>729</v>
      </c>
      <c r="B527" s="3" t="s">
        <v>730</v>
      </c>
      <c r="C527">
        <f>'underlying data'!D527</f>
        <v>59</v>
      </c>
      <c r="D527">
        <f>IF('underlying data'!H527=0,0,'underlying data'!G527/'underlying data'!H527)</f>
        <v>0</v>
      </c>
      <c r="E527">
        <f>IF('underlying data'!J527=0,0,ROUND('underlying data'!I527/'underlying data'!J527,4))</f>
        <v>0</v>
      </c>
      <c r="F527" s="3">
        <f t="shared" si="18"/>
        <v>0</v>
      </c>
      <c r="G527" s="3">
        <f t="shared" si="17"/>
        <v>0</v>
      </c>
    </row>
    <row r="528" spans="1:7" x14ac:dyDescent="0.25">
      <c r="A528" t="s">
        <v>1039</v>
      </c>
      <c r="B528" s="3" t="s">
        <v>1040</v>
      </c>
      <c r="C528">
        <f>'underlying data'!D528</f>
        <v>59</v>
      </c>
      <c r="D528">
        <f>IF('underlying data'!H528=0,0,'underlying data'!G528/'underlying data'!H528)</f>
        <v>3.3124744504889785</v>
      </c>
      <c r="E528">
        <f>IF('underlying data'!J528=0,0,ROUND('underlying data'!I528/'underlying data'!J528,4))</f>
        <v>1E-3</v>
      </c>
      <c r="F528" s="3">
        <f t="shared" si="18"/>
        <v>0</v>
      </c>
      <c r="G528" s="3">
        <f t="shared" si="17"/>
        <v>0</v>
      </c>
    </row>
    <row r="529" spans="1:7" x14ac:dyDescent="0.25">
      <c r="A529" t="s">
        <v>965</v>
      </c>
      <c r="B529" s="3" t="s">
        <v>966</v>
      </c>
      <c r="C529">
        <f>'underlying data'!D529</f>
        <v>58</v>
      </c>
      <c r="D529">
        <f>IF('underlying data'!H529=0,0,'underlying data'!G529/'underlying data'!H529)</f>
        <v>0</v>
      </c>
      <c r="E529">
        <f>IF('underlying data'!J529=0,0,ROUND('underlying data'!I529/'underlying data'!J529,4))</f>
        <v>0.28100000000000003</v>
      </c>
      <c r="F529" s="3">
        <f t="shared" si="18"/>
        <v>0</v>
      </c>
      <c r="G529" s="3">
        <f t="shared" si="17"/>
        <v>0</v>
      </c>
    </row>
    <row r="530" spans="1:7" x14ac:dyDescent="0.25">
      <c r="A530" t="s">
        <v>1061</v>
      </c>
      <c r="B530" s="3" t="s">
        <v>1062</v>
      </c>
      <c r="C530">
        <f>'underlying data'!D530</f>
        <v>57</v>
      </c>
      <c r="D530">
        <f>IF('underlying data'!H530=0,0,'underlying data'!G530/'underlying data'!H530)</f>
        <v>1.0894736842105264</v>
      </c>
      <c r="E530">
        <f>IF('underlying data'!J530=0,0,ROUND('underlying data'!I530/'underlying data'!J530,4))</f>
        <v>0.18909999999999999</v>
      </c>
      <c r="F530" s="3">
        <f t="shared" si="18"/>
        <v>0</v>
      </c>
      <c r="G530" s="3">
        <f t="shared" si="17"/>
        <v>0</v>
      </c>
    </row>
    <row r="531" spans="1:7" x14ac:dyDescent="0.25">
      <c r="A531" t="s">
        <v>1033</v>
      </c>
      <c r="B531" s="3" t="s">
        <v>1034</v>
      </c>
      <c r="C531">
        <f>'underlying data'!D531</f>
        <v>56</v>
      </c>
      <c r="D531">
        <f>IF('underlying data'!H531=0,0,'underlying data'!G531/'underlying data'!H531)</f>
        <v>0.60127372627372633</v>
      </c>
      <c r="E531">
        <f>IF('underlying data'!J531=0,0,ROUND('underlying data'!I531/'underlying data'!J531,4))</f>
        <v>0</v>
      </c>
      <c r="F531" s="3">
        <f t="shared" si="18"/>
        <v>0</v>
      </c>
      <c r="G531" s="3">
        <f t="shared" si="17"/>
        <v>0</v>
      </c>
    </row>
    <row r="532" spans="1:7" x14ac:dyDescent="0.25">
      <c r="A532" t="s">
        <v>1101</v>
      </c>
      <c r="B532" s="3" t="s">
        <v>1102</v>
      </c>
      <c r="C532">
        <f>'underlying data'!D532</f>
        <v>54</v>
      </c>
      <c r="D532">
        <f>IF('underlying data'!H532=0,0,'underlying data'!G532/'underlying data'!H532)</f>
        <v>0</v>
      </c>
      <c r="E532">
        <f>IF('underlying data'!J532=0,0,ROUND('underlying data'!I532/'underlying data'!J532,4))</f>
        <v>4.07E-2</v>
      </c>
      <c r="F532" s="3">
        <f t="shared" si="18"/>
        <v>0</v>
      </c>
      <c r="G532" s="3">
        <f t="shared" si="17"/>
        <v>0</v>
      </c>
    </row>
    <row r="533" spans="1:7" x14ac:dyDescent="0.25">
      <c r="A533" t="s">
        <v>701</v>
      </c>
      <c r="B533" s="3" t="s">
        <v>702</v>
      </c>
      <c r="C533">
        <f>'underlying data'!D533</f>
        <v>53</v>
      </c>
      <c r="D533">
        <f>IF('underlying data'!H533=0,0,'underlying data'!G533/'underlying data'!H533)</f>
        <v>0</v>
      </c>
      <c r="E533">
        <f>IF('underlying data'!J533=0,0,ROUND('underlying data'!I533/'underlying data'!J533,4))</f>
        <v>0.1487</v>
      </c>
      <c r="F533" s="3">
        <f t="shared" si="18"/>
        <v>0</v>
      </c>
      <c r="G533" s="3">
        <f t="shared" si="17"/>
        <v>0</v>
      </c>
    </row>
    <row r="534" spans="1:7" x14ac:dyDescent="0.25">
      <c r="A534" t="s">
        <v>707</v>
      </c>
      <c r="B534" s="3" t="s">
        <v>708</v>
      </c>
      <c r="C534">
        <f>'underlying data'!D534</f>
        <v>52</v>
      </c>
      <c r="D534">
        <f>IF('underlying data'!H534=0,0,'underlying data'!G534/'underlying data'!H534)</f>
        <v>0</v>
      </c>
      <c r="E534">
        <f>IF('underlying data'!J534=0,0,ROUND('underlying data'!I534/'underlying data'!J534,4))</f>
        <v>0.15329999999999999</v>
      </c>
      <c r="F534" s="3">
        <f t="shared" si="18"/>
        <v>0</v>
      </c>
      <c r="G534" s="3">
        <f t="shared" si="17"/>
        <v>0</v>
      </c>
    </row>
    <row r="535" spans="1:7" x14ac:dyDescent="0.25">
      <c r="A535" t="s">
        <v>1019</v>
      </c>
      <c r="B535" s="3" t="s">
        <v>1020</v>
      </c>
      <c r="C535">
        <f>'underlying data'!D535</f>
        <v>51</v>
      </c>
      <c r="D535">
        <f>IF('underlying data'!H535=0,0,'underlying data'!G535/'underlying data'!H535)</f>
        <v>0</v>
      </c>
      <c r="E535">
        <f>IF('underlying data'!J535=0,0,ROUND('underlying data'!I535/'underlying data'!J535,4))</f>
        <v>0.55359999999999998</v>
      </c>
      <c r="F535" s="3">
        <f t="shared" si="18"/>
        <v>0</v>
      </c>
      <c r="G535" s="3">
        <f t="shared" si="17"/>
        <v>0</v>
      </c>
    </row>
    <row r="536" spans="1:7" x14ac:dyDescent="0.25">
      <c r="A536" t="s">
        <v>1184</v>
      </c>
      <c r="B536" s="3" t="s">
        <v>1185</v>
      </c>
      <c r="C536">
        <f>'underlying data'!D536</f>
        <v>50</v>
      </c>
      <c r="D536">
        <f>IF('underlying data'!H536=0,0,'underlying data'!G536/'underlying data'!H536)</f>
        <v>1.4987878787878788</v>
      </c>
      <c r="E536">
        <f>IF('underlying data'!J536=0,0,ROUND('underlying data'!I536/'underlying data'!J536,4))</f>
        <v>0.35749999999999998</v>
      </c>
      <c r="F536" s="3">
        <f t="shared" si="18"/>
        <v>0</v>
      </c>
      <c r="G536" s="3">
        <f t="shared" si="17"/>
        <v>0</v>
      </c>
    </row>
    <row r="537" spans="1:7" x14ac:dyDescent="0.25">
      <c r="A537" t="s">
        <v>253</v>
      </c>
      <c r="B537" s="3" t="s">
        <v>254</v>
      </c>
      <c r="C537">
        <f>'underlying data'!D537</f>
        <v>44</v>
      </c>
      <c r="D537">
        <f>IF('underlying data'!H537=0,0,'underlying data'!G537/'underlying data'!H537)</f>
        <v>1.4144838212634823</v>
      </c>
      <c r="E537">
        <f>IF('underlying data'!J537=0,0,ROUND('underlying data'!I537/'underlying data'!J537,4))</f>
        <v>0.35580000000000001</v>
      </c>
      <c r="F537" s="3">
        <f t="shared" si="18"/>
        <v>0</v>
      </c>
      <c r="G537" s="3">
        <f t="shared" si="17"/>
        <v>0</v>
      </c>
    </row>
    <row r="538" spans="1:7" x14ac:dyDescent="0.25">
      <c r="A538" t="s">
        <v>1128</v>
      </c>
      <c r="B538" s="3" t="s">
        <v>1129</v>
      </c>
      <c r="C538">
        <f>'underlying data'!D538</f>
        <v>44</v>
      </c>
      <c r="D538">
        <f>IF('underlying data'!H538=0,0,'underlying data'!G538/'underlying data'!H538)</f>
        <v>2.4244325310824686</v>
      </c>
      <c r="E538">
        <f>IF('underlying data'!J538=0,0,ROUND('underlying data'!I538/'underlying data'!J538,4))</f>
        <v>0.31730000000000003</v>
      </c>
      <c r="F538" s="3">
        <f t="shared" si="18"/>
        <v>0</v>
      </c>
      <c r="G538" s="3">
        <f t="shared" si="17"/>
        <v>0</v>
      </c>
    </row>
    <row r="539" spans="1:7" x14ac:dyDescent="0.25">
      <c r="A539" t="s">
        <v>801</v>
      </c>
      <c r="B539" s="3" t="s">
        <v>802</v>
      </c>
      <c r="C539">
        <f>'underlying data'!D539</f>
        <v>42</v>
      </c>
      <c r="D539">
        <f>IF('underlying data'!H539=0,0,'underlying data'!G539/'underlying data'!H539)</f>
        <v>0</v>
      </c>
      <c r="E539">
        <f>IF('underlying data'!J539=0,0,ROUND('underlying data'!I539/'underlying data'!J539,4))</f>
        <v>0.78620000000000001</v>
      </c>
      <c r="F539" s="3">
        <f t="shared" si="18"/>
        <v>0</v>
      </c>
      <c r="G539" s="3">
        <f t="shared" si="17"/>
        <v>0</v>
      </c>
    </row>
    <row r="540" spans="1:7" x14ac:dyDescent="0.25">
      <c r="A540" t="s">
        <v>901</v>
      </c>
      <c r="B540" s="3" t="s">
        <v>902</v>
      </c>
      <c r="C540">
        <f>'underlying data'!D540</f>
        <v>42</v>
      </c>
      <c r="D540">
        <f>IF('underlying data'!H540=0,0,'underlying data'!G540/'underlying data'!H540)</f>
        <v>2.9889840881272951</v>
      </c>
      <c r="E540">
        <f>IF('underlying data'!J540=0,0,ROUND('underlying data'!I540/'underlying data'!J540,4))</f>
        <v>0</v>
      </c>
      <c r="F540" s="3">
        <f t="shared" si="18"/>
        <v>0</v>
      </c>
      <c r="G540" s="3">
        <f t="shared" si="17"/>
        <v>0</v>
      </c>
    </row>
    <row r="541" spans="1:7" x14ac:dyDescent="0.25">
      <c r="A541" t="s">
        <v>229</v>
      </c>
      <c r="B541" s="3" t="s">
        <v>230</v>
      </c>
      <c r="C541">
        <f>'underlying data'!D541</f>
        <v>39</v>
      </c>
      <c r="D541">
        <f>IF('underlying data'!H541=0,0,'underlying data'!G541/'underlying data'!H541)</f>
        <v>0.4992405968015724</v>
      </c>
      <c r="E541">
        <f>IF('underlying data'!J541=0,0,ROUND('underlying data'!I541/'underlying data'!J541,4))</f>
        <v>0.55389999999999995</v>
      </c>
      <c r="F541" s="3">
        <f t="shared" si="18"/>
        <v>0</v>
      </c>
      <c r="G541" s="3">
        <f t="shared" si="17"/>
        <v>0</v>
      </c>
    </row>
    <row r="542" spans="1:7" x14ac:dyDescent="0.25">
      <c r="A542" t="s">
        <v>247</v>
      </c>
      <c r="B542" s="3" t="s">
        <v>248</v>
      </c>
      <c r="C542">
        <f>'underlying data'!D542</f>
        <v>37</v>
      </c>
      <c r="D542">
        <f>IF('underlying data'!H542=0,0,'underlying data'!G542/'underlying data'!H542)</f>
        <v>0</v>
      </c>
      <c r="E542">
        <f>IF('underlying data'!J542=0,0,ROUND('underlying data'!I542/'underlying data'!J542,4))</f>
        <v>0.24460000000000001</v>
      </c>
      <c r="F542" s="3">
        <f t="shared" si="18"/>
        <v>0</v>
      </c>
      <c r="G542" s="3">
        <f t="shared" si="17"/>
        <v>0</v>
      </c>
    </row>
    <row r="543" spans="1:7" x14ac:dyDescent="0.25">
      <c r="A543" t="s">
        <v>799</v>
      </c>
      <c r="B543" s="3" t="s">
        <v>800</v>
      </c>
      <c r="C543">
        <f>'underlying data'!D543</f>
        <v>37</v>
      </c>
      <c r="D543">
        <f>IF('underlying data'!H543=0,0,'underlying data'!G543/'underlying data'!H543)</f>
        <v>0</v>
      </c>
      <c r="E543">
        <f>IF('underlying data'!J543=0,0,ROUND('underlying data'!I543/'underlying data'!J543,4))</f>
        <v>0.34949999999999998</v>
      </c>
      <c r="F543" s="3">
        <f t="shared" si="18"/>
        <v>0</v>
      </c>
      <c r="G543" s="3">
        <f t="shared" si="17"/>
        <v>0</v>
      </c>
    </row>
    <row r="544" spans="1:7" x14ac:dyDescent="0.25">
      <c r="A544" t="s">
        <v>143</v>
      </c>
      <c r="B544" s="3" t="s">
        <v>144</v>
      </c>
      <c r="C544">
        <f>'underlying data'!D544</f>
        <v>36</v>
      </c>
      <c r="D544">
        <f>IF('underlying data'!H544=0,0,'underlying data'!G544/'underlying data'!H544)</f>
        <v>0</v>
      </c>
      <c r="E544">
        <f>IF('underlying data'!J544=0,0,ROUND('underlying data'!I544/'underlying data'!J544,4))</f>
        <v>7.4999999999999997E-3</v>
      </c>
      <c r="F544" s="3">
        <f t="shared" si="18"/>
        <v>0</v>
      </c>
      <c r="G544" s="3">
        <f t="shared" si="17"/>
        <v>0</v>
      </c>
    </row>
    <row r="545" spans="1:7" x14ac:dyDescent="0.25">
      <c r="A545" t="s">
        <v>271</v>
      </c>
      <c r="B545" s="3" t="s">
        <v>272</v>
      </c>
      <c r="C545">
        <f>'underlying data'!D545</f>
        <v>35</v>
      </c>
      <c r="D545">
        <f>IF('underlying data'!H545=0,0,'underlying data'!G545/'underlying data'!H545)</f>
        <v>0</v>
      </c>
      <c r="E545">
        <f>IF('underlying data'!J545=0,0,ROUND('underlying data'!I545/'underlying data'!J545,4))</f>
        <v>8.0500000000000002E-2</v>
      </c>
      <c r="F545" s="3">
        <f t="shared" si="18"/>
        <v>0</v>
      </c>
      <c r="G545" s="3">
        <f t="shared" si="17"/>
        <v>0</v>
      </c>
    </row>
    <row r="546" spans="1:7" x14ac:dyDescent="0.25">
      <c r="A546" t="s">
        <v>309</v>
      </c>
      <c r="B546" s="3" t="s">
        <v>310</v>
      </c>
      <c r="C546">
        <f>'underlying data'!D546</f>
        <v>35</v>
      </c>
      <c r="D546">
        <f>IF('underlying data'!H546=0,0,'underlying data'!G546/'underlying data'!H546)</f>
        <v>0</v>
      </c>
      <c r="E546">
        <f>IF('underlying data'!J546=0,0,ROUND('underlying data'!I546/'underlying data'!J546,4))</f>
        <v>0</v>
      </c>
      <c r="F546" s="3">
        <f t="shared" si="18"/>
        <v>0</v>
      </c>
      <c r="G546" s="3">
        <f t="shared" si="17"/>
        <v>0</v>
      </c>
    </row>
    <row r="547" spans="1:7" x14ac:dyDescent="0.25">
      <c r="A547" t="s">
        <v>839</v>
      </c>
      <c r="B547" s="3" t="s">
        <v>840</v>
      </c>
      <c r="C547">
        <f>'underlying data'!D547</f>
        <v>35</v>
      </c>
      <c r="D547">
        <f>IF('underlying data'!H547=0,0,'underlying data'!G547/'underlying data'!H547)</f>
        <v>0</v>
      </c>
      <c r="E547">
        <f>IF('underlying data'!J547=0,0,ROUND('underlying data'!I547/'underlying data'!J547,4))</f>
        <v>0</v>
      </c>
      <c r="F547" s="3">
        <f t="shared" si="18"/>
        <v>0</v>
      </c>
      <c r="G547" s="3">
        <f t="shared" si="17"/>
        <v>0</v>
      </c>
    </row>
    <row r="548" spans="1:7" x14ac:dyDescent="0.25">
      <c r="A548" t="s">
        <v>1122</v>
      </c>
      <c r="B548" s="3" t="s">
        <v>1123</v>
      </c>
      <c r="C548">
        <f>'underlying data'!D548</f>
        <v>35</v>
      </c>
      <c r="D548">
        <f>IF('underlying data'!H548=0,0,'underlying data'!G548/'underlying data'!H548)</f>
        <v>0</v>
      </c>
      <c r="E548">
        <f>IF('underlying data'!J548=0,0,ROUND('underlying data'!I548/'underlying data'!J548,4))</f>
        <v>1.8499999999999999E-2</v>
      </c>
      <c r="F548" s="3">
        <f t="shared" si="18"/>
        <v>0</v>
      </c>
      <c r="G548" s="3">
        <f t="shared" si="17"/>
        <v>0</v>
      </c>
    </row>
    <row r="549" spans="1:7" x14ac:dyDescent="0.25">
      <c r="A549" t="s">
        <v>1126</v>
      </c>
      <c r="B549" s="3" t="s">
        <v>1127</v>
      </c>
      <c r="C549">
        <f>'underlying data'!D549</f>
        <v>34</v>
      </c>
      <c r="D549">
        <f>IF('underlying data'!H549=0,0,'underlying data'!G549/'underlying data'!H549)</f>
        <v>0</v>
      </c>
      <c r="E549">
        <f>IF('underlying data'!J549=0,0,ROUND('underlying data'!I549/'underlying data'!J549,4))</f>
        <v>0</v>
      </c>
      <c r="F549" s="3">
        <f t="shared" si="18"/>
        <v>0</v>
      </c>
      <c r="G549" s="3">
        <f t="shared" si="17"/>
        <v>0</v>
      </c>
    </row>
    <row r="550" spans="1:7" x14ac:dyDescent="0.25">
      <c r="A550" t="s">
        <v>1172</v>
      </c>
      <c r="B550" s="3" t="s">
        <v>1173</v>
      </c>
      <c r="C550">
        <f>'underlying data'!D550</f>
        <v>34</v>
      </c>
      <c r="D550">
        <f>IF('underlying data'!H550=0,0,'underlying data'!G550/'underlying data'!H550)</f>
        <v>0</v>
      </c>
      <c r="E550">
        <f>IF('underlying data'!J550=0,0,ROUND('underlying data'!I550/'underlying data'!J550,4))</f>
        <v>2.0500000000000001E-2</v>
      </c>
      <c r="F550" s="3">
        <f t="shared" si="18"/>
        <v>0</v>
      </c>
      <c r="G550" s="3">
        <f t="shared" si="17"/>
        <v>0</v>
      </c>
    </row>
    <row r="551" spans="1:7" x14ac:dyDescent="0.25">
      <c r="A551" t="s">
        <v>61</v>
      </c>
      <c r="B551" s="3" t="s">
        <v>62</v>
      </c>
      <c r="C551">
        <f>'underlying data'!D551</f>
        <v>33</v>
      </c>
      <c r="D551">
        <f>IF('underlying data'!H551=0,0,'underlying data'!G551/'underlying data'!H551)</f>
        <v>0</v>
      </c>
      <c r="E551">
        <f>IF('underlying data'!J551=0,0,ROUND('underlying data'!I551/'underlying data'!J551,4))</f>
        <v>0</v>
      </c>
      <c r="F551" s="3">
        <f t="shared" si="18"/>
        <v>0</v>
      </c>
      <c r="G551" s="3">
        <f t="shared" si="17"/>
        <v>0</v>
      </c>
    </row>
    <row r="552" spans="1:7" x14ac:dyDescent="0.25">
      <c r="A552" t="s">
        <v>755</v>
      </c>
      <c r="B552" s="3" t="s">
        <v>756</v>
      </c>
      <c r="C552">
        <f>'underlying data'!D552</f>
        <v>32</v>
      </c>
      <c r="D552">
        <f>IF('underlying data'!H552=0,0,'underlying data'!G552/'underlying data'!H552)</f>
        <v>0</v>
      </c>
      <c r="E552">
        <f>IF('underlying data'!J552=0,0,ROUND('underlying data'!I552/'underlying data'!J552,4))</f>
        <v>0.26329999999999998</v>
      </c>
      <c r="F552" s="3">
        <f t="shared" si="18"/>
        <v>0</v>
      </c>
      <c r="G552" s="3">
        <f t="shared" si="17"/>
        <v>0</v>
      </c>
    </row>
    <row r="553" spans="1:7" x14ac:dyDescent="0.25">
      <c r="A553" t="s">
        <v>853</v>
      </c>
      <c r="B553" s="3" t="s">
        <v>854</v>
      </c>
      <c r="C553">
        <f>'underlying data'!D553</f>
        <v>30</v>
      </c>
      <c r="D553">
        <f>IF('underlying data'!H553=0,0,'underlying data'!G553/'underlying data'!H553)</f>
        <v>3.1226666666666665</v>
      </c>
      <c r="E553">
        <f>IF('underlying data'!J553=0,0,ROUND('underlying data'!I553/'underlying data'!J553,4))</f>
        <v>9.9699999999999997E-2</v>
      </c>
      <c r="F553" s="3">
        <f t="shared" si="18"/>
        <v>0</v>
      </c>
      <c r="G553" s="3">
        <f t="shared" si="17"/>
        <v>0</v>
      </c>
    </row>
    <row r="554" spans="1:7" x14ac:dyDescent="0.25">
      <c r="A554" t="s">
        <v>123</v>
      </c>
      <c r="B554" s="3" t="s">
        <v>124</v>
      </c>
      <c r="C554">
        <f>'underlying data'!D554</f>
        <v>29</v>
      </c>
      <c r="D554">
        <f>IF('underlying data'!H554=0,0,'underlying data'!G554/'underlying data'!H554)</f>
        <v>0</v>
      </c>
      <c r="E554">
        <f>IF('underlying data'!J554=0,0,ROUND('underlying data'!I554/'underlying data'!J554,4))</f>
        <v>0.11269999999999999</v>
      </c>
      <c r="F554" s="3">
        <f t="shared" si="18"/>
        <v>0</v>
      </c>
      <c r="G554" s="3">
        <f t="shared" si="17"/>
        <v>0</v>
      </c>
    </row>
    <row r="555" spans="1:7" x14ac:dyDescent="0.25">
      <c r="A555" t="s">
        <v>163</v>
      </c>
      <c r="B555" s="3" t="s">
        <v>164</v>
      </c>
      <c r="C555">
        <f>'underlying data'!D555</f>
        <v>28</v>
      </c>
      <c r="D555">
        <f>IF('underlying data'!H555=0,0,'underlying data'!G555/'underlying data'!H555)</f>
        <v>0</v>
      </c>
      <c r="E555">
        <f>IF('underlying data'!J555=0,0,ROUND('underlying data'!I555/'underlying data'!J555,4))</f>
        <v>4.1200000000000001E-2</v>
      </c>
      <c r="F555" s="3">
        <f t="shared" si="18"/>
        <v>0</v>
      </c>
      <c r="G555" s="3">
        <f t="shared" si="17"/>
        <v>0</v>
      </c>
    </row>
    <row r="556" spans="1:7" x14ac:dyDescent="0.25">
      <c r="A556" t="s">
        <v>1099</v>
      </c>
      <c r="B556" s="3" t="s">
        <v>1100</v>
      </c>
      <c r="C556">
        <f>'underlying data'!D556</f>
        <v>27</v>
      </c>
      <c r="D556">
        <f>IF('underlying data'!H556=0,0,'underlying data'!G556/'underlying data'!H556)</f>
        <v>0.14540466392318244</v>
      </c>
      <c r="E556">
        <f>IF('underlying data'!J556=0,0,ROUND('underlying data'!I556/'underlying data'!J556,4))</f>
        <v>0</v>
      </c>
      <c r="F556" s="3">
        <f t="shared" si="18"/>
        <v>0</v>
      </c>
      <c r="G556" s="3">
        <f t="shared" si="17"/>
        <v>0</v>
      </c>
    </row>
    <row r="557" spans="1:7" x14ac:dyDescent="0.25">
      <c r="A557" t="s">
        <v>661</v>
      </c>
      <c r="B557" s="3" t="s">
        <v>662</v>
      </c>
      <c r="C557">
        <f>'underlying data'!D557</f>
        <v>26</v>
      </c>
      <c r="D557">
        <f>IF('underlying data'!H557=0,0,'underlying data'!G557/'underlying data'!H557)</f>
        <v>0</v>
      </c>
      <c r="E557">
        <f>IF('underlying data'!J557=0,0,ROUND('underlying data'!I557/'underlying data'!J557,4))</f>
        <v>0.87050000000000005</v>
      </c>
      <c r="F557" s="3">
        <f t="shared" si="18"/>
        <v>0</v>
      </c>
      <c r="G557" s="3">
        <f t="shared" si="17"/>
        <v>0</v>
      </c>
    </row>
    <row r="558" spans="1:7" x14ac:dyDescent="0.25">
      <c r="A558" t="s">
        <v>1164</v>
      </c>
      <c r="B558" s="3" t="s">
        <v>1165</v>
      </c>
      <c r="C558">
        <f>'underlying data'!D558</f>
        <v>26</v>
      </c>
      <c r="D558">
        <f>IF('underlying data'!H558=0,0,'underlying data'!G558/'underlying data'!H558)</f>
        <v>0</v>
      </c>
      <c r="E558">
        <f>IF('underlying data'!J558=0,0,ROUND('underlying data'!I558/'underlying data'!J558,4))</f>
        <v>0</v>
      </c>
      <c r="F558" s="3">
        <f t="shared" si="18"/>
        <v>0</v>
      </c>
      <c r="G558" s="3">
        <f t="shared" si="17"/>
        <v>0</v>
      </c>
    </row>
    <row r="559" spans="1:7" x14ac:dyDescent="0.25">
      <c r="A559" t="s">
        <v>603</v>
      </c>
      <c r="B559" s="3" t="s">
        <v>604</v>
      </c>
      <c r="C559">
        <f>'underlying data'!D559</f>
        <v>25</v>
      </c>
      <c r="D559">
        <f>IF('underlying data'!H559=0,0,'underlying data'!G559/'underlying data'!H559)</f>
        <v>0</v>
      </c>
      <c r="E559">
        <f>IF('underlying data'!J559=0,0,ROUND('underlying data'!I559/'underlying data'!J559,4))</f>
        <v>0.17230000000000001</v>
      </c>
      <c r="F559" s="3">
        <f t="shared" si="18"/>
        <v>0</v>
      </c>
      <c r="G559" s="3">
        <f t="shared" si="17"/>
        <v>0</v>
      </c>
    </row>
    <row r="560" spans="1:7" x14ac:dyDescent="0.25">
      <c r="A560" t="s">
        <v>699</v>
      </c>
      <c r="B560" s="3" t="s">
        <v>700</v>
      </c>
      <c r="C560">
        <f>'underlying data'!D560</f>
        <v>24</v>
      </c>
      <c r="D560">
        <f>IF('underlying data'!H560=0,0,'underlying data'!G560/'underlying data'!H560)</f>
        <v>0</v>
      </c>
      <c r="E560">
        <f>IF('underlying data'!J560=0,0,ROUND('underlying data'!I560/'underlying data'!J560,4))</f>
        <v>0.3382</v>
      </c>
      <c r="F560" s="3">
        <f t="shared" si="18"/>
        <v>0</v>
      </c>
      <c r="G560" s="3">
        <f t="shared" si="17"/>
        <v>0</v>
      </c>
    </row>
    <row r="561" spans="1:7" x14ac:dyDescent="0.25">
      <c r="A561" t="s">
        <v>855</v>
      </c>
      <c r="B561" s="3" t="s">
        <v>856</v>
      </c>
      <c r="C561">
        <f>'underlying data'!D561</f>
        <v>24</v>
      </c>
      <c r="D561">
        <f>IF('underlying data'!H561=0,0,'underlying data'!G561/'underlying data'!H561)</f>
        <v>0</v>
      </c>
      <c r="E561">
        <f>IF('underlying data'!J561=0,0,ROUND('underlying data'!I561/'underlying data'!J561,4))</f>
        <v>5.21E-2</v>
      </c>
      <c r="F561" s="3">
        <f t="shared" si="18"/>
        <v>0</v>
      </c>
      <c r="G561" s="3">
        <f t="shared" si="17"/>
        <v>0</v>
      </c>
    </row>
    <row r="562" spans="1:7" x14ac:dyDescent="0.25">
      <c r="A562" t="s">
        <v>963</v>
      </c>
      <c r="B562" s="3" t="s">
        <v>964</v>
      </c>
      <c r="C562">
        <f>'underlying data'!D562</f>
        <v>24</v>
      </c>
      <c r="D562">
        <f>IF('underlying data'!H562=0,0,'underlying data'!G562/'underlying data'!H562)</f>
        <v>0</v>
      </c>
      <c r="E562">
        <f>IF('underlying data'!J562=0,0,ROUND('underlying data'!I562/'underlying data'!J562,4))</f>
        <v>0.30690000000000001</v>
      </c>
      <c r="F562" s="3">
        <f t="shared" si="18"/>
        <v>0</v>
      </c>
      <c r="G562" s="3">
        <f t="shared" si="17"/>
        <v>0</v>
      </c>
    </row>
    <row r="563" spans="1:7" x14ac:dyDescent="0.25">
      <c r="A563" t="s">
        <v>1170</v>
      </c>
      <c r="B563" s="3" t="s">
        <v>1171</v>
      </c>
      <c r="C563">
        <f>'underlying data'!D563</f>
        <v>24</v>
      </c>
      <c r="D563">
        <f>IF('underlying data'!H563=0,0,'underlying data'!G563/'underlying data'!H563)</f>
        <v>1.8575102880658436</v>
      </c>
      <c r="E563">
        <f>IF('underlying data'!J563=0,0,ROUND('underlying data'!I563/'underlying data'!J563,4))</f>
        <v>4.7500000000000001E-2</v>
      </c>
      <c r="F563" s="3">
        <f t="shared" si="18"/>
        <v>0</v>
      </c>
      <c r="G563" s="3">
        <f t="shared" si="17"/>
        <v>0</v>
      </c>
    </row>
    <row r="564" spans="1:7" x14ac:dyDescent="0.25">
      <c r="A564" t="s">
        <v>789</v>
      </c>
      <c r="B564" s="3" t="s">
        <v>790</v>
      </c>
      <c r="C564">
        <f>'underlying data'!D564</f>
        <v>23</v>
      </c>
      <c r="D564">
        <f>IF('underlying data'!H564=0,0,'underlying data'!G564/'underlying data'!H564)</f>
        <v>0</v>
      </c>
      <c r="E564">
        <f>IF('underlying data'!J564=0,0,ROUND('underlying data'!I564/'underlying data'!J564,4))</f>
        <v>0.32500000000000001</v>
      </c>
      <c r="F564" s="3">
        <f t="shared" si="18"/>
        <v>0</v>
      </c>
      <c r="G564" s="3">
        <f t="shared" si="17"/>
        <v>0</v>
      </c>
    </row>
    <row r="565" spans="1:7" x14ac:dyDescent="0.25">
      <c r="A565" t="s">
        <v>875</v>
      </c>
      <c r="B565" s="3" t="s">
        <v>876</v>
      </c>
      <c r="C565">
        <f>'underlying data'!D565</f>
        <v>23</v>
      </c>
      <c r="D565">
        <f>IF('underlying data'!H565=0,0,'underlying data'!G565/'underlying data'!H565)</f>
        <v>0</v>
      </c>
      <c r="E565">
        <f>IF('underlying data'!J565=0,0,ROUND('underlying data'!I565/'underlying data'!J565,4))</f>
        <v>0</v>
      </c>
      <c r="F565" s="3">
        <f t="shared" si="18"/>
        <v>0</v>
      </c>
      <c r="G565" s="3">
        <f t="shared" si="17"/>
        <v>0</v>
      </c>
    </row>
    <row r="566" spans="1:7" x14ac:dyDescent="0.25">
      <c r="A566" t="s">
        <v>135</v>
      </c>
      <c r="B566" s="3" t="s">
        <v>136</v>
      </c>
      <c r="C566">
        <f>'underlying data'!D566</f>
        <v>22</v>
      </c>
      <c r="D566">
        <f>IF('underlying data'!H566=0,0,'underlying data'!G566/'underlying data'!H566)</f>
        <v>0</v>
      </c>
      <c r="E566">
        <f>IF('underlying data'!J566=0,0,ROUND('underlying data'!I566/'underlying data'!J566,4))</f>
        <v>0.19750000000000001</v>
      </c>
      <c r="F566" s="3">
        <f t="shared" si="18"/>
        <v>0</v>
      </c>
      <c r="G566" s="3">
        <f t="shared" si="17"/>
        <v>0</v>
      </c>
    </row>
    <row r="567" spans="1:7" x14ac:dyDescent="0.25">
      <c r="A567" t="s">
        <v>513</v>
      </c>
      <c r="B567" s="3" t="s">
        <v>514</v>
      </c>
      <c r="C567">
        <f>'underlying data'!D567</f>
        <v>22</v>
      </c>
      <c r="D567">
        <f>IF('underlying data'!H567=0,0,'underlying data'!G567/'underlying data'!H567)</f>
        <v>0</v>
      </c>
      <c r="E567">
        <f>IF('underlying data'!J567=0,0,ROUND('underlying data'!I567/'underlying data'!J567,4))</f>
        <v>8.0799999999999997E-2</v>
      </c>
      <c r="F567" s="3">
        <f t="shared" si="18"/>
        <v>0</v>
      </c>
      <c r="G567" s="3">
        <f t="shared" si="17"/>
        <v>0</v>
      </c>
    </row>
    <row r="568" spans="1:7" x14ac:dyDescent="0.25">
      <c r="A568" t="s">
        <v>591</v>
      </c>
      <c r="B568" s="3" t="s">
        <v>592</v>
      </c>
      <c r="C568">
        <f>'underlying data'!D568</f>
        <v>22</v>
      </c>
      <c r="D568">
        <f>IF('underlying data'!H568=0,0,'underlying data'!G568/'underlying data'!H568)</f>
        <v>1.7972531066056245</v>
      </c>
      <c r="E568">
        <f>IF('underlying data'!J568=0,0,ROUND('underlying data'!I568/'underlying data'!J568,4))</f>
        <v>0.16139999999999999</v>
      </c>
      <c r="F568" s="3">
        <f t="shared" si="18"/>
        <v>0</v>
      </c>
      <c r="G568" s="3">
        <f t="shared" si="17"/>
        <v>0</v>
      </c>
    </row>
    <row r="569" spans="1:7" x14ac:dyDescent="0.25">
      <c r="A569" t="s">
        <v>257</v>
      </c>
      <c r="B569" s="3" t="s">
        <v>258</v>
      </c>
      <c r="C569">
        <f>'underlying data'!D569</f>
        <v>21</v>
      </c>
      <c r="D569">
        <f>IF('underlying data'!H569=0,0,'underlying data'!G569/'underlying data'!H569)</f>
        <v>0</v>
      </c>
      <c r="E569">
        <f>IF('underlying data'!J569=0,0,ROUND('underlying data'!I569/'underlying data'!J569,4))</f>
        <v>0</v>
      </c>
      <c r="F569" s="3">
        <f t="shared" si="18"/>
        <v>0</v>
      </c>
      <c r="G569" s="3">
        <f t="shared" si="17"/>
        <v>0</v>
      </c>
    </row>
    <row r="570" spans="1:7" x14ac:dyDescent="0.25">
      <c r="A570" t="s">
        <v>497</v>
      </c>
      <c r="B570" s="3" t="s">
        <v>498</v>
      </c>
      <c r="C570">
        <f>'underlying data'!D570</f>
        <v>21</v>
      </c>
      <c r="D570">
        <f>IF('underlying data'!H570=0,0,'underlying data'!G570/'underlying data'!H570)</f>
        <v>0</v>
      </c>
      <c r="E570">
        <f>IF('underlying data'!J570=0,0,ROUND('underlying data'!I570/'underlying data'!J570,4))</f>
        <v>2.3E-3</v>
      </c>
      <c r="F570" s="3">
        <f t="shared" si="18"/>
        <v>0</v>
      </c>
      <c r="G570" s="3">
        <f t="shared" si="17"/>
        <v>0</v>
      </c>
    </row>
    <row r="571" spans="1:7" x14ac:dyDescent="0.25">
      <c r="A571" t="s">
        <v>1210</v>
      </c>
      <c r="B571" s="3" t="s">
        <v>1211</v>
      </c>
      <c r="C571">
        <f>'underlying data'!D571</f>
        <v>21</v>
      </c>
      <c r="D571">
        <f>IF('underlying data'!H571=0,0,'underlying data'!G571/'underlying data'!H571)</f>
        <v>0</v>
      </c>
      <c r="E571">
        <f>IF('underlying data'!J571=0,0,ROUND('underlying data'!I571/'underlying data'!J571,4))</f>
        <v>0.1389</v>
      </c>
      <c r="F571" s="3">
        <f t="shared" si="18"/>
        <v>0</v>
      </c>
      <c r="G571" s="3">
        <f t="shared" si="17"/>
        <v>0</v>
      </c>
    </row>
    <row r="572" spans="1:7" x14ac:dyDescent="0.25">
      <c r="A572" t="s">
        <v>313</v>
      </c>
      <c r="B572" s="3" t="s">
        <v>314</v>
      </c>
      <c r="C572">
        <f>'underlying data'!D572</f>
        <v>20</v>
      </c>
      <c r="D572">
        <f>IF('underlying data'!H572=0,0,'underlying data'!G572/'underlying data'!H572)</f>
        <v>1.675190590285341</v>
      </c>
      <c r="E572">
        <f>IF('underlying data'!J572=0,0,ROUND('underlying data'!I572/'underlying data'!J572,4))</f>
        <v>4.6300000000000001E-2</v>
      </c>
      <c r="F572" s="3">
        <f t="shared" si="18"/>
        <v>0</v>
      </c>
      <c r="G572" s="3">
        <f t="shared" si="17"/>
        <v>0</v>
      </c>
    </row>
    <row r="573" spans="1:7" x14ac:dyDescent="0.25">
      <c r="A573" t="s">
        <v>363</v>
      </c>
      <c r="B573" s="3" t="s">
        <v>364</v>
      </c>
      <c r="C573">
        <f>'underlying data'!D573</f>
        <v>20</v>
      </c>
      <c r="D573">
        <f>IF('underlying data'!H573=0,0,'underlying data'!G573/'underlying data'!H573)</f>
        <v>1.8339622641509434</v>
      </c>
      <c r="E573">
        <f>IF('underlying data'!J573=0,0,ROUND('underlying data'!I573/'underlying data'!J573,4))</f>
        <v>0.33189999999999997</v>
      </c>
      <c r="F573" s="3">
        <f t="shared" si="18"/>
        <v>0</v>
      </c>
      <c r="G573" s="3">
        <f t="shared" si="17"/>
        <v>0</v>
      </c>
    </row>
    <row r="574" spans="1:7" x14ac:dyDescent="0.25">
      <c r="A574" t="s">
        <v>1180</v>
      </c>
      <c r="B574" s="3" t="s">
        <v>1181</v>
      </c>
      <c r="C574">
        <f>'underlying data'!D574</f>
        <v>20</v>
      </c>
      <c r="D574">
        <f>IF('underlying data'!H574=0,0,'underlying data'!G574/'underlying data'!H574)</f>
        <v>0</v>
      </c>
      <c r="E574">
        <f>IF('underlying data'!J574=0,0,ROUND('underlying data'!I574/'underlying data'!J574,4))</f>
        <v>0</v>
      </c>
      <c r="F574" s="3">
        <f t="shared" si="18"/>
        <v>0</v>
      </c>
      <c r="G574" s="3">
        <f t="shared" si="17"/>
        <v>0</v>
      </c>
    </row>
    <row r="575" spans="1:7" x14ac:dyDescent="0.25">
      <c r="A575" t="s">
        <v>59</v>
      </c>
      <c r="B575" s="3" t="s">
        <v>60</v>
      </c>
      <c r="C575">
        <f>'underlying data'!D575</f>
        <v>18</v>
      </c>
      <c r="D575">
        <f>IF('underlying data'!H575=0,0,'underlying data'!G575/'underlying data'!H575)</f>
        <v>0</v>
      </c>
      <c r="E575">
        <f>IF('underlying data'!J575=0,0,ROUND('underlying data'!I575/'underlying data'!J575,4))</f>
        <v>0.46610000000000001</v>
      </c>
      <c r="F575" s="3">
        <f t="shared" si="18"/>
        <v>0</v>
      </c>
      <c r="G575" s="3">
        <f t="shared" si="17"/>
        <v>0</v>
      </c>
    </row>
    <row r="576" spans="1:7" x14ac:dyDescent="0.25">
      <c r="A576" t="s">
        <v>315</v>
      </c>
      <c r="B576" s="3" t="s">
        <v>316</v>
      </c>
      <c r="C576">
        <f>'underlying data'!D576</f>
        <v>18</v>
      </c>
      <c r="D576">
        <f>IF('underlying data'!H576=0,0,'underlying data'!G576/'underlying data'!H576)</f>
        <v>0</v>
      </c>
      <c r="E576">
        <f>IF('underlying data'!J576=0,0,ROUND('underlying data'!I576/'underlying data'!J576,4))</f>
        <v>5.3E-3</v>
      </c>
      <c r="F576" s="3">
        <f t="shared" si="18"/>
        <v>0</v>
      </c>
      <c r="G576" s="3">
        <f t="shared" si="17"/>
        <v>0</v>
      </c>
    </row>
    <row r="577" spans="1:7" x14ac:dyDescent="0.25">
      <c r="A577" t="s">
        <v>599</v>
      </c>
      <c r="B577" s="3" t="s">
        <v>600</v>
      </c>
      <c r="C577">
        <f>'underlying data'!D577</f>
        <v>18</v>
      </c>
      <c r="D577">
        <f>IF('underlying data'!H577=0,0,'underlying data'!G577/'underlying data'!H577)</f>
        <v>0</v>
      </c>
      <c r="E577">
        <f>IF('underlying data'!J577=0,0,ROUND('underlying data'!I577/'underlying data'!J577,4))</f>
        <v>0.13869999999999999</v>
      </c>
      <c r="F577" s="3">
        <f t="shared" si="18"/>
        <v>0</v>
      </c>
      <c r="G577" s="3">
        <f t="shared" si="17"/>
        <v>0</v>
      </c>
    </row>
    <row r="578" spans="1:7" x14ac:dyDescent="0.25">
      <c r="A578" t="s">
        <v>621</v>
      </c>
      <c r="B578" s="3" t="s">
        <v>622</v>
      </c>
      <c r="C578">
        <f>'underlying data'!D578</f>
        <v>18</v>
      </c>
      <c r="D578">
        <f>IF('underlying data'!H578=0,0,'underlying data'!G578/'underlying data'!H578)</f>
        <v>0</v>
      </c>
      <c r="E578">
        <f>IF('underlying data'!J578=0,0,ROUND('underlying data'!I578/'underlying data'!J578,4))</f>
        <v>0.2482</v>
      </c>
      <c r="F578" s="3">
        <f t="shared" si="18"/>
        <v>0</v>
      </c>
      <c r="G578" s="3">
        <f t="shared" si="17"/>
        <v>0</v>
      </c>
    </row>
    <row r="579" spans="1:7" x14ac:dyDescent="0.25">
      <c r="A579" t="s">
        <v>753</v>
      </c>
      <c r="B579" s="3" t="s">
        <v>754</v>
      </c>
      <c r="C579">
        <f>'underlying data'!D579</f>
        <v>18</v>
      </c>
      <c r="D579">
        <f>IF('underlying data'!H579=0,0,'underlying data'!G579/'underlying data'!H579)</f>
        <v>0.30391491287621636</v>
      </c>
      <c r="E579">
        <f>IF('underlying data'!J579=0,0,ROUND('underlying data'!I579/'underlying data'!J579,4))</f>
        <v>7.0000000000000007E-2</v>
      </c>
      <c r="F579" s="3">
        <f t="shared" si="18"/>
        <v>0</v>
      </c>
      <c r="G579" s="3">
        <f t="shared" ref="G579:G625" si="19">F579*C579</f>
        <v>0</v>
      </c>
    </row>
    <row r="580" spans="1:7" x14ac:dyDescent="0.25">
      <c r="A580" t="s">
        <v>435</v>
      </c>
      <c r="B580" s="3" t="s">
        <v>436</v>
      </c>
      <c r="C580">
        <f>'underlying data'!D580</f>
        <v>17</v>
      </c>
      <c r="D580">
        <f>IF('underlying data'!H580=0,0,'underlying data'!G580/'underlying data'!H580)</f>
        <v>0</v>
      </c>
      <c r="E580">
        <f>IF('underlying data'!J580=0,0,ROUND('underlying data'!I580/'underlying data'!J580,4))</f>
        <v>7.8E-2</v>
      </c>
      <c r="F580" s="3">
        <f t="shared" si="18"/>
        <v>0</v>
      </c>
      <c r="G580" s="3">
        <f t="shared" si="19"/>
        <v>0</v>
      </c>
    </row>
    <row r="581" spans="1:7" x14ac:dyDescent="0.25">
      <c r="A581" t="s">
        <v>489</v>
      </c>
      <c r="B581" s="3" t="s">
        <v>490</v>
      </c>
      <c r="C581">
        <f>'underlying data'!D581</f>
        <v>17</v>
      </c>
      <c r="D581">
        <f>IF('underlying data'!H581=0,0,'underlying data'!G581/'underlying data'!H581)</f>
        <v>0</v>
      </c>
      <c r="E581">
        <f>IF('underlying data'!J581=0,0,ROUND('underlying data'!I581/'underlying data'!J581,4))</f>
        <v>0.28410000000000002</v>
      </c>
      <c r="F581" s="3">
        <f t="shared" si="18"/>
        <v>0</v>
      </c>
      <c r="G581" s="3">
        <f t="shared" si="19"/>
        <v>0</v>
      </c>
    </row>
    <row r="582" spans="1:7" x14ac:dyDescent="0.25">
      <c r="A582" t="s">
        <v>563</v>
      </c>
      <c r="B582" s="3" t="s">
        <v>564</v>
      </c>
      <c r="C582">
        <f>'underlying data'!D582</f>
        <v>17</v>
      </c>
      <c r="D582">
        <f>IF('underlying data'!H582=0,0,'underlying data'!G582/'underlying data'!H582)</f>
        <v>0</v>
      </c>
      <c r="E582">
        <f>IF('underlying data'!J582=0,0,ROUND('underlying data'!I582/'underlying data'!J582,4))</f>
        <v>0</v>
      </c>
      <c r="F582" s="3">
        <f t="shared" si="18"/>
        <v>0</v>
      </c>
      <c r="G582" s="3">
        <f t="shared" si="19"/>
        <v>0</v>
      </c>
    </row>
    <row r="583" spans="1:7" x14ac:dyDescent="0.25">
      <c r="A583" t="s">
        <v>53</v>
      </c>
      <c r="B583" s="3" t="s">
        <v>54</v>
      </c>
      <c r="C583">
        <f>'underlying data'!D583</f>
        <v>15</v>
      </c>
      <c r="D583">
        <f>IF('underlying data'!H583=0,0,'underlying data'!G583/'underlying data'!H583)</f>
        <v>0</v>
      </c>
      <c r="E583">
        <f>IF('underlying data'!J583=0,0,ROUND('underlying data'!I583/'underlying data'!J583,4))</f>
        <v>5.1499999999999997E-2</v>
      </c>
      <c r="F583" s="3">
        <f t="shared" si="18"/>
        <v>0</v>
      </c>
      <c r="G583" s="3">
        <f t="shared" si="19"/>
        <v>0</v>
      </c>
    </row>
    <row r="584" spans="1:7" x14ac:dyDescent="0.25">
      <c r="A584" t="s">
        <v>543</v>
      </c>
      <c r="B584" s="3" t="s">
        <v>544</v>
      </c>
      <c r="C584">
        <f>'underlying data'!D584</f>
        <v>15</v>
      </c>
      <c r="D584">
        <f>IF('underlying data'!H584=0,0,'underlying data'!G584/'underlying data'!H584)</f>
        <v>0</v>
      </c>
      <c r="E584">
        <f>IF('underlying data'!J584=0,0,ROUND('underlying data'!I584/'underlying data'!J584,4))</f>
        <v>4.6100000000000002E-2</v>
      </c>
      <c r="F584" s="3">
        <f t="shared" si="18"/>
        <v>0</v>
      </c>
      <c r="G584" s="3">
        <f t="shared" si="19"/>
        <v>0</v>
      </c>
    </row>
    <row r="585" spans="1:7" x14ac:dyDescent="0.25">
      <c r="A585" t="s">
        <v>1208</v>
      </c>
      <c r="B585" s="3" t="s">
        <v>1209</v>
      </c>
      <c r="C585">
        <f>'underlying data'!D585</f>
        <v>15</v>
      </c>
      <c r="D585">
        <f>IF('underlying data'!H585=0,0,'underlying data'!G585/'underlying data'!H585)</f>
        <v>0</v>
      </c>
      <c r="E585">
        <f>IF('underlying data'!J585=0,0,ROUND('underlying data'!I585/'underlying data'!J585,4))</f>
        <v>5.8599999999999999E-2</v>
      </c>
      <c r="F585" s="3">
        <f t="shared" si="18"/>
        <v>0</v>
      </c>
      <c r="G585" s="3">
        <f t="shared" si="19"/>
        <v>0</v>
      </c>
    </row>
    <row r="586" spans="1:7" x14ac:dyDescent="0.25">
      <c r="A586" t="s">
        <v>57</v>
      </c>
      <c r="B586" s="3" t="s">
        <v>58</v>
      </c>
      <c r="C586">
        <f>'underlying data'!D586</f>
        <v>14</v>
      </c>
      <c r="D586">
        <f>IF('underlying data'!H586=0,0,'underlying data'!G586/'underlying data'!H586)</f>
        <v>0</v>
      </c>
      <c r="E586">
        <f>IF('underlying data'!J586=0,0,ROUND('underlying data'!I586/'underlying data'!J586,4))</f>
        <v>0.20749999999999999</v>
      </c>
      <c r="F586" s="3">
        <f t="shared" si="18"/>
        <v>0</v>
      </c>
      <c r="G586" s="3">
        <f t="shared" si="19"/>
        <v>0</v>
      </c>
    </row>
    <row r="587" spans="1:7" x14ac:dyDescent="0.25">
      <c r="A587" t="s">
        <v>501</v>
      </c>
      <c r="B587" s="3" t="s">
        <v>502</v>
      </c>
      <c r="C587">
        <f>'underlying data'!D587</f>
        <v>14</v>
      </c>
      <c r="D587">
        <f>IF('underlying data'!H587=0,0,'underlying data'!G587/'underlying data'!H587)</f>
        <v>1.4555855712696648</v>
      </c>
      <c r="E587">
        <f>IF('underlying data'!J587=0,0,ROUND('underlying data'!I587/'underlying data'!J587,4))</f>
        <v>0.1023</v>
      </c>
      <c r="F587" s="3">
        <f t="shared" si="18"/>
        <v>0</v>
      </c>
      <c r="G587" s="3">
        <f t="shared" si="19"/>
        <v>0</v>
      </c>
    </row>
    <row r="588" spans="1:7" x14ac:dyDescent="0.25">
      <c r="A588" t="s">
        <v>691</v>
      </c>
      <c r="B588" s="3" t="s">
        <v>692</v>
      </c>
      <c r="C588">
        <f>'underlying data'!D588</f>
        <v>14</v>
      </c>
      <c r="D588">
        <f>IF('underlying data'!H588=0,0,'underlying data'!G588/'underlying data'!H588)</f>
        <v>0</v>
      </c>
      <c r="E588">
        <f>IF('underlying data'!J588=0,0,ROUND('underlying data'!I588/'underlying data'!J588,4))</f>
        <v>0.29780000000000001</v>
      </c>
      <c r="F588" s="3">
        <f t="shared" ref="F588:F625" si="20">IF(AND(C588&gt;=$C$2,D588&gt;=$D$2,E588&gt;=$E$2),1,0)</f>
        <v>0</v>
      </c>
      <c r="G588" s="3">
        <f t="shared" si="19"/>
        <v>0</v>
      </c>
    </row>
    <row r="589" spans="1:7" x14ac:dyDescent="0.25">
      <c r="A589" t="s">
        <v>311</v>
      </c>
      <c r="B589" s="3" t="s">
        <v>312</v>
      </c>
      <c r="C589">
        <f>'underlying data'!D589</f>
        <v>13</v>
      </c>
      <c r="D589">
        <f>IF('underlying data'!H589=0,0,'underlying data'!G589/'underlying data'!H589)</f>
        <v>0</v>
      </c>
      <c r="E589">
        <f>IF('underlying data'!J589=0,0,ROUND('underlying data'!I589/'underlying data'!J589,4))</f>
        <v>7.6700000000000004E-2</v>
      </c>
      <c r="F589" s="3">
        <f t="shared" si="20"/>
        <v>0</v>
      </c>
      <c r="G589" s="3">
        <f t="shared" si="19"/>
        <v>0</v>
      </c>
    </row>
    <row r="590" spans="1:7" x14ac:dyDescent="0.25">
      <c r="A590" t="s">
        <v>391</v>
      </c>
      <c r="B590" s="3" t="s">
        <v>392</v>
      </c>
      <c r="C590">
        <f>'underlying data'!D590</f>
        <v>13</v>
      </c>
      <c r="D590">
        <f>IF('underlying data'!H590=0,0,'underlying data'!G590/'underlying data'!H590)</f>
        <v>0.42219419924337959</v>
      </c>
      <c r="E590">
        <f>IF('underlying data'!J590=0,0,ROUND('underlying data'!I590/'underlying data'!J590,4))</f>
        <v>0</v>
      </c>
      <c r="F590" s="3">
        <f t="shared" si="20"/>
        <v>0</v>
      </c>
      <c r="G590" s="3">
        <f t="shared" si="19"/>
        <v>0</v>
      </c>
    </row>
    <row r="591" spans="1:7" x14ac:dyDescent="0.25">
      <c r="A591" t="s">
        <v>55</v>
      </c>
      <c r="B591" s="3" t="s">
        <v>56</v>
      </c>
      <c r="C591">
        <f>'underlying data'!D591</f>
        <v>12</v>
      </c>
      <c r="D591">
        <f>IF('underlying data'!H591=0,0,'underlying data'!G591/'underlying data'!H591)</f>
        <v>0</v>
      </c>
      <c r="E591">
        <f>IF('underlying data'!J591=0,0,ROUND('underlying data'!I591/'underlying data'!J591,4))</f>
        <v>0.32429999999999998</v>
      </c>
      <c r="F591" s="3">
        <f t="shared" si="20"/>
        <v>0</v>
      </c>
      <c r="G591" s="3">
        <f t="shared" si="19"/>
        <v>0</v>
      </c>
    </row>
    <row r="592" spans="1:7" x14ac:dyDescent="0.25">
      <c r="A592" t="s">
        <v>161</v>
      </c>
      <c r="B592" s="3" t="s">
        <v>162</v>
      </c>
      <c r="C592">
        <f>'underlying data'!D592</f>
        <v>11</v>
      </c>
      <c r="D592">
        <f>IF('underlying data'!H592=0,0,'underlying data'!G592/'underlying data'!H592)</f>
        <v>0</v>
      </c>
      <c r="E592">
        <f>IF('underlying data'!J592=0,0,ROUND('underlying data'!I592/'underlying data'!J592,4))</f>
        <v>3.8399999999999997E-2</v>
      </c>
      <c r="F592" s="3">
        <f t="shared" si="20"/>
        <v>0</v>
      </c>
      <c r="G592" s="3">
        <f t="shared" si="19"/>
        <v>0</v>
      </c>
    </row>
    <row r="593" spans="1:7" x14ac:dyDescent="0.25">
      <c r="A593" t="s">
        <v>549</v>
      </c>
      <c r="B593" s="3" t="s">
        <v>550</v>
      </c>
      <c r="C593">
        <f>'underlying data'!D593</f>
        <v>10</v>
      </c>
      <c r="D593">
        <f>IF('underlying data'!H593=0,0,'underlying data'!G593/'underlying data'!H593)</f>
        <v>0</v>
      </c>
      <c r="E593">
        <f>IF('underlying data'!J593=0,0,ROUND('underlying data'!I593/'underlying data'!J593,4))</f>
        <v>0</v>
      </c>
      <c r="F593" s="3">
        <f t="shared" si="20"/>
        <v>0</v>
      </c>
      <c r="G593" s="3">
        <f t="shared" si="19"/>
        <v>0</v>
      </c>
    </row>
    <row r="594" spans="1:7" x14ac:dyDescent="0.25">
      <c r="A594" t="s">
        <v>93</v>
      </c>
      <c r="B594" s="3" t="s">
        <v>94</v>
      </c>
      <c r="C594">
        <f>'underlying data'!D594</f>
        <v>8</v>
      </c>
      <c r="D594">
        <f>IF('underlying data'!H594=0,0,'underlying data'!G594/'underlying data'!H594)</f>
        <v>0</v>
      </c>
      <c r="E594">
        <f>IF('underlying data'!J594=0,0,ROUND('underlying data'!I594/'underlying data'!J594,4))</f>
        <v>0</v>
      </c>
      <c r="F594" s="3">
        <f t="shared" si="20"/>
        <v>0</v>
      </c>
      <c r="G594" s="3">
        <f t="shared" si="19"/>
        <v>0</v>
      </c>
    </row>
    <row r="595" spans="1:7" x14ac:dyDescent="0.25">
      <c r="A595" t="s">
        <v>117</v>
      </c>
      <c r="B595" s="3" t="s">
        <v>118</v>
      </c>
      <c r="C595">
        <f>'underlying data'!D595</f>
        <v>8</v>
      </c>
      <c r="D595">
        <f>IF('underlying data'!H595=0,0,'underlying data'!G595/'underlying data'!H595)</f>
        <v>0</v>
      </c>
      <c r="E595">
        <f>IF('underlying data'!J595=0,0,ROUND('underlying data'!I595/'underlying data'!J595,4))</f>
        <v>0.71430000000000005</v>
      </c>
      <c r="F595" s="3">
        <f t="shared" si="20"/>
        <v>0</v>
      </c>
      <c r="G595" s="3">
        <f t="shared" si="19"/>
        <v>0</v>
      </c>
    </row>
    <row r="596" spans="1:7" x14ac:dyDescent="0.25">
      <c r="A596" t="s">
        <v>725</v>
      </c>
      <c r="B596" s="3" t="s">
        <v>726</v>
      </c>
      <c r="C596">
        <f>'underlying data'!D596</f>
        <v>8</v>
      </c>
      <c r="D596">
        <f>IF('underlying data'!H596=0,0,'underlying data'!G596/'underlying data'!H596)</f>
        <v>2.4551282051282053</v>
      </c>
      <c r="E596">
        <f>IF('underlying data'!J596=0,0,ROUND('underlying data'!I596/'underlying data'!J596,4))</f>
        <v>0.42649999999999999</v>
      </c>
      <c r="F596" s="3">
        <f t="shared" si="20"/>
        <v>0</v>
      </c>
      <c r="G596" s="3">
        <f t="shared" si="19"/>
        <v>0</v>
      </c>
    </row>
    <row r="597" spans="1:7" x14ac:dyDescent="0.25">
      <c r="A597" t="s">
        <v>795</v>
      </c>
      <c r="B597" s="3" t="s">
        <v>796</v>
      </c>
      <c r="C597">
        <f>'underlying data'!D597</f>
        <v>8</v>
      </c>
      <c r="D597">
        <f>IF('underlying data'!H597=0,0,'underlying data'!G597/'underlying data'!H597)</f>
        <v>0</v>
      </c>
      <c r="E597">
        <f>IF('underlying data'!J597=0,0,ROUND('underlying data'!I597/'underlying data'!J597,4))</f>
        <v>0.16950000000000001</v>
      </c>
      <c r="F597" s="3">
        <f t="shared" si="20"/>
        <v>0</v>
      </c>
      <c r="G597" s="3">
        <f t="shared" si="19"/>
        <v>0</v>
      </c>
    </row>
    <row r="598" spans="1:7" x14ac:dyDescent="0.25">
      <c r="A598" t="s">
        <v>1142</v>
      </c>
      <c r="B598" s="3" t="s">
        <v>1143</v>
      </c>
      <c r="C598">
        <f>'underlying data'!D598</f>
        <v>8</v>
      </c>
      <c r="D598">
        <f>IF('underlying data'!H598=0,0,'underlying data'!G598/'underlying data'!H598)</f>
        <v>0</v>
      </c>
      <c r="E598">
        <f>IF('underlying data'!J598=0,0,ROUND('underlying data'!I598/'underlying data'!J598,4))</f>
        <v>6.6400000000000001E-2</v>
      </c>
      <c r="F598" s="3">
        <f t="shared" si="20"/>
        <v>0</v>
      </c>
      <c r="G598" s="3">
        <f t="shared" si="19"/>
        <v>0</v>
      </c>
    </row>
    <row r="599" spans="1:7" x14ac:dyDescent="0.25">
      <c r="A599" t="s">
        <v>727</v>
      </c>
      <c r="B599" s="3" t="s">
        <v>728</v>
      </c>
      <c r="C599">
        <f>'underlying data'!D599</f>
        <v>7</v>
      </c>
      <c r="D599">
        <f>IF('underlying data'!H599=0,0,'underlying data'!G599/'underlying data'!H599)</f>
        <v>0</v>
      </c>
      <c r="E599">
        <f>IF('underlying data'!J599=0,0,ROUND('underlying data'!I599/'underlying data'!J599,4))</f>
        <v>0.72609999999999997</v>
      </c>
      <c r="F599" s="3">
        <f t="shared" si="20"/>
        <v>0</v>
      </c>
      <c r="G599" s="3">
        <f t="shared" si="19"/>
        <v>0</v>
      </c>
    </row>
    <row r="600" spans="1:7" x14ac:dyDescent="0.25">
      <c r="A600" t="s">
        <v>811</v>
      </c>
      <c r="B600" s="3" t="s">
        <v>812</v>
      </c>
      <c r="C600">
        <f>'underlying data'!D600</f>
        <v>7</v>
      </c>
      <c r="D600">
        <f>IF('underlying data'!H600=0,0,'underlying data'!G600/'underlying data'!H600)</f>
        <v>3.3495934959349589</v>
      </c>
      <c r="E600">
        <f>IF('underlying data'!J600=0,0,ROUND('underlying data'!I600/'underlying data'!J600,4))</f>
        <v>0</v>
      </c>
      <c r="F600" s="3">
        <f t="shared" si="20"/>
        <v>0</v>
      </c>
      <c r="G600" s="3">
        <f t="shared" si="19"/>
        <v>0</v>
      </c>
    </row>
    <row r="601" spans="1:7" x14ac:dyDescent="0.25">
      <c r="A601" t="s">
        <v>861</v>
      </c>
      <c r="B601" s="3" t="s">
        <v>862</v>
      </c>
      <c r="C601">
        <f>'underlying data'!D601</f>
        <v>7</v>
      </c>
      <c r="D601">
        <f>IF('underlying data'!H601=0,0,'underlying data'!G601/'underlying data'!H601)</f>
        <v>0</v>
      </c>
      <c r="E601">
        <f>IF('underlying data'!J601=0,0,ROUND('underlying data'!I601/'underlying data'!J601,4))</f>
        <v>0.17710000000000001</v>
      </c>
      <c r="F601" s="3">
        <f t="shared" si="20"/>
        <v>0</v>
      </c>
      <c r="G601" s="3">
        <f t="shared" si="19"/>
        <v>0</v>
      </c>
    </row>
    <row r="602" spans="1:7" x14ac:dyDescent="0.25">
      <c r="A602" t="s">
        <v>43</v>
      </c>
      <c r="B602" s="3" t="s">
        <v>44</v>
      </c>
      <c r="C602">
        <f>'underlying data'!D602</f>
        <v>6</v>
      </c>
      <c r="D602">
        <f>IF('underlying data'!H602=0,0,'underlying data'!G602/'underlying data'!H602)</f>
        <v>2.9306544591386912</v>
      </c>
      <c r="E602">
        <f>IF('underlying data'!J602=0,0,ROUND('underlying data'!I602/'underlying data'!J602,4))</f>
        <v>0</v>
      </c>
      <c r="F602" s="3">
        <f t="shared" si="20"/>
        <v>0</v>
      </c>
      <c r="G602" s="3">
        <f t="shared" si="19"/>
        <v>0</v>
      </c>
    </row>
    <row r="603" spans="1:7" x14ac:dyDescent="0.25">
      <c r="A603" t="s">
        <v>69</v>
      </c>
      <c r="B603" s="3" t="s">
        <v>70</v>
      </c>
      <c r="C603">
        <f>'underlying data'!D603</f>
        <v>6</v>
      </c>
      <c r="D603">
        <f>IF('underlying data'!H603=0,0,'underlying data'!G603/'underlying data'!H603)</f>
        <v>0</v>
      </c>
      <c r="E603">
        <f>IF('underlying data'!J603=0,0,ROUND('underlying data'!I603/'underlying data'!J603,4))</f>
        <v>0</v>
      </c>
      <c r="F603" s="3">
        <f t="shared" si="20"/>
        <v>0</v>
      </c>
      <c r="G603" s="3">
        <f t="shared" si="19"/>
        <v>0</v>
      </c>
    </row>
    <row r="604" spans="1:7" x14ac:dyDescent="0.25">
      <c r="A604" t="s">
        <v>791</v>
      </c>
      <c r="B604" s="3" t="s">
        <v>792</v>
      </c>
      <c r="C604">
        <f>'underlying data'!D604</f>
        <v>6</v>
      </c>
      <c r="D604">
        <f>IF('underlying data'!H604=0,0,'underlying data'!G604/'underlying data'!H604)</f>
        <v>1.4873786407766991</v>
      </c>
      <c r="E604">
        <f>IF('underlying data'!J604=0,0,ROUND('underlying data'!I604/'underlying data'!J604,4))</f>
        <v>0.19400000000000001</v>
      </c>
      <c r="F604" s="3">
        <f t="shared" si="20"/>
        <v>0</v>
      </c>
      <c r="G604" s="3">
        <f t="shared" si="19"/>
        <v>0</v>
      </c>
    </row>
    <row r="605" spans="1:7" x14ac:dyDescent="0.25">
      <c r="A605" t="s">
        <v>685</v>
      </c>
      <c r="B605" s="3" t="s">
        <v>686</v>
      </c>
      <c r="C605">
        <f>'underlying data'!D605</f>
        <v>4</v>
      </c>
      <c r="D605">
        <f>IF('underlying data'!H605=0,0,'underlying data'!G605/'underlying data'!H605)</f>
        <v>0</v>
      </c>
      <c r="E605">
        <f>IF('underlying data'!J605=0,0,ROUND('underlying data'!I605/'underlying data'!J605,4))</f>
        <v>2.3599999999999999E-2</v>
      </c>
      <c r="F605" s="3">
        <f t="shared" si="20"/>
        <v>0</v>
      </c>
      <c r="G605" s="3">
        <f t="shared" si="19"/>
        <v>0</v>
      </c>
    </row>
    <row r="606" spans="1:7" x14ac:dyDescent="0.25">
      <c r="A606" t="s">
        <v>1190</v>
      </c>
      <c r="B606" s="3" t="s">
        <v>1191</v>
      </c>
      <c r="C606">
        <f>'underlying data'!D606</f>
        <v>4</v>
      </c>
      <c r="D606">
        <f>IF('underlying data'!H606=0,0,'underlying data'!G606/'underlying data'!H606)</f>
        <v>0</v>
      </c>
      <c r="E606">
        <f>IF('underlying data'!J606=0,0,ROUND('underlying data'!I606/'underlying data'!J606,4))</f>
        <v>0.1066</v>
      </c>
      <c r="F606" s="3">
        <f t="shared" si="20"/>
        <v>0</v>
      </c>
      <c r="G606" s="3">
        <f t="shared" si="19"/>
        <v>0</v>
      </c>
    </row>
    <row r="607" spans="1:7" x14ac:dyDescent="0.25">
      <c r="A607" t="s">
        <v>201</v>
      </c>
      <c r="B607" s="3" t="s">
        <v>202</v>
      </c>
      <c r="C607">
        <f>'underlying data'!D607</f>
        <v>3</v>
      </c>
      <c r="D607">
        <f>IF('underlying data'!H607=0,0,'underlying data'!G607/'underlying data'!H607)</f>
        <v>0</v>
      </c>
      <c r="E607">
        <f>IF('underlying data'!J607=0,0,ROUND('underlying data'!I607/'underlying data'!J607,4))</f>
        <v>9.01E-2</v>
      </c>
      <c r="F607" s="3">
        <f t="shared" si="20"/>
        <v>0</v>
      </c>
      <c r="G607" s="3">
        <f t="shared" si="19"/>
        <v>0</v>
      </c>
    </row>
    <row r="608" spans="1:7" x14ac:dyDescent="0.25">
      <c r="A608" t="s">
        <v>525</v>
      </c>
      <c r="B608" s="3" t="s">
        <v>526</v>
      </c>
      <c r="C608">
        <f>'underlying data'!D608</f>
        <v>2</v>
      </c>
      <c r="D608">
        <f>IF('underlying data'!H608=0,0,'underlying data'!G608/'underlying data'!H608)</f>
        <v>0</v>
      </c>
      <c r="E608">
        <f>IF('underlying data'!J608=0,0,ROUND('underlying data'!I608/'underlying data'!J608,4))</f>
        <v>0</v>
      </c>
      <c r="F608" s="3">
        <f t="shared" si="20"/>
        <v>0</v>
      </c>
      <c r="G608" s="3">
        <f t="shared" si="19"/>
        <v>0</v>
      </c>
    </row>
    <row r="609" spans="1:7" x14ac:dyDescent="0.25">
      <c r="A609" t="s">
        <v>991</v>
      </c>
      <c r="B609" s="3" t="s">
        <v>992</v>
      </c>
      <c r="C609">
        <f>'underlying data'!D609</f>
        <v>2</v>
      </c>
      <c r="D609">
        <f>IF('underlying data'!H609=0,0,'underlying data'!G609/'underlying data'!H609)</f>
        <v>0</v>
      </c>
      <c r="E609">
        <f>IF('underlying data'!J609=0,0,ROUND('underlying data'!I609/'underlying data'!J609,4))</f>
        <v>7.2800000000000004E-2</v>
      </c>
      <c r="F609" s="3">
        <f t="shared" si="20"/>
        <v>0</v>
      </c>
      <c r="G609" s="3">
        <f t="shared" si="19"/>
        <v>0</v>
      </c>
    </row>
    <row r="610" spans="1:7" x14ac:dyDescent="0.25">
      <c r="A610" t="s">
        <v>111</v>
      </c>
      <c r="B610" s="3" t="s">
        <v>112</v>
      </c>
      <c r="C610">
        <f>'underlying data'!D610</f>
        <v>1</v>
      </c>
      <c r="D610">
        <f>IF('underlying data'!H610=0,0,'underlying data'!G610/'underlying data'!H610)</f>
        <v>0</v>
      </c>
      <c r="E610">
        <f>IF('underlying data'!J610=0,0,ROUND('underlying data'!I610/'underlying data'!J610,4))</f>
        <v>0.48049999999999998</v>
      </c>
      <c r="F610" s="3">
        <f t="shared" si="20"/>
        <v>0</v>
      </c>
      <c r="G610" s="3">
        <f t="shared" si="19"/>
        <v>0</v>
      </c>
    </row>
    <row r="611" spans="1:7" x14ac:dyDescent="0.25">
      <c r="A611" t="s">
        <v>431</v>
      </c>
      <c r="B611" s="3" t="s">
        <v>432</v>
      </c>
      <c r="C611">
        <f>'underlying data'!D611</f>
        <v>1</v>
      </c>
      <c r="D611">
        <f>IF('underlying data'!H611=0,0,'underlying data'!G611/'underlying data'!H611)</f>
        <v>0</v>
      </c>
      <c r="E611">
        <f>IF('underlying data'!J611=0,0,ROUND('underlying data'!I611/'underlying data'!J611,4))</f>
        <v>0.14449999999999999</v>
      </c>
      <c r="F611" s="3">
        <f t="shared" si="20"/>
        <v>0</v>
      </c>
      <c r="G611" s="3">
        <f t="shared" si="19"/>
        <v>0</v>
      </c>
    </row>
    <row r="612" spans="1:7" x14ac:dyDescent="0.25">
      <c r="A612" t="s">
        <v>643</v>
      </c>
      <c r="B612" s="3" t="s">
        <v>644</v>
      </c>
      <c r="C612">
        <f>'underlying data'!D612</f>
        <v>1</v>
      </c>
      <c r="D612">
        <f>IF('underlying data'!H612=0,0,'underlying data'!G612/'underlying data'!H612)</f>
        <v>0</v>
      </c>
      <c r="E612">
        <f>IF('underlying data'!J612=0,0,ROUND('underlying data'!I612/'underlying data'!J612,4))</f>
        <v>0.10150000000000001</v>
      </c>
      <c r="F612" s="3">
        <f t="shared" si="20"/>
        <v>0</v>
      </c>
      <c r="G612" s="3">
        <f t="shared" si="19"/>
        <v>0</v>
      </c>
    </row>
    <row r="613" spans="1:7" x14ac:dyDescent="0.25">
      <c r="A613" t="s">
        <v>27</v>
      </c>
      <c r="B613" s="3" t="s">
        <v>28</v>
      </c>
      <c r="C613">
        <f>'underlying data'!D613</f>
        <v>0</v>
      </c>
      <c r="D613">
        <f>IF('underlying data'!H613=0,0,'underlying data'!G613/'underlying data'!H613)</f>
        <v>0</v>
      </c>
      <c r="E613">
        <f>IF('underlying data'!J613=0,0,ROUND('underlying data'!I613/'underlying data'!J613,4))</f>
        <v>0.23080000000000001</v>
      </c>
      <c r="F613" s="3">
        <f t="shared" si="20"/>
        <v>0</v>
      </c>
      <c r="G613" s="3">
        <f t="shared" si="19"/>
        <v>0</v>
      </c>
    </row>
    <row r="614" spans="1:7" x14ac:dyDescent="0.25">
      <c r="A614" t="s">
        <v>105</v>
      </c>
      <c r="B614" s="3" t="s">
        <v>106</v>
      </c>
      <c r="C614">
        <f>'underlying data'!D614</f>
        <v>0</v>
      </c>
      <c r="D614">
        <f>IF('underlying data'!H614=0,0,'underlying data'!G614/'underlying data'!H614)</f>
        <v>0</v>
      </c>
      <c r="E614">
        <f>IF('underlying data'!J614=0,0,ROUND('underlying data'!I614/'underlying data'!J614,4))</f>
        <v>0.6</v>
      </c>
      <c r="F614" s="3">
        <f t="shared" si="20"/>
        <v>0</v>
      </c>
      <c r="G614" s="3">
        <f t="shared" si="19"/>
        <v>0</v>
      </c>
    </row>
    <row r="615" spans="1:7" x14ac:dyDescent="0.25">
      <c r="A615" t="s">
        <v>119</v>
      </c>
      <c r="B615" s="3" t="s">
        <v>120</v>
      </c>
      <c r="C615">
        <f>'underlying data'!D615</f>
        <v>0</v>
      </c>
      <c r="D615">
        <f>IF('underlying data'!H615=0,0,'underlying data'!G615/'underlying data'!H615)</f>
        <v>0</v>
      </c>
      <c r="E615">
        <f>IF('underlying data'!J615=0,0,ROUND('underlying data'!I615/'underlying data'!J615,4))</f>
        <v>3.8999999999999998E-3</v>
      </c>
      <c r="F615" s="3">
        <f t="shared" si="20"/>
        <v>0</v>
      </c>
      <c r="G615" s="3">
        <f t="shared" si="19"/>
        <v>0</v>
      </c>
    </row>
    <row r="616" spans="1:7" x14ac:dyDescent="0.25">
      <c r="A616" t="s">
        <v>131</v>
      </c>
      <c r="B616" s="3" t="s">
        <v>132</v>
      </c>
      <c r="C616">
        <f>'underlying data'!D616</f>
        <v>0</v>
      </c>
      <c r="D616">
        <f>IF('underlying data'!H616=0,0,'underlying data'!G616/'underlying data'!H616)</f>
        <v>0</v>
      </c>
      <c r="E616">
        <f>IF('underlying data'!J616=0,0,ROUND('underlying data'!I616/'underlying data'!J616,4))</f>
        <v>0.1792</v>
      </c>
      <c r="F616" s="3">
        <f t="shared" si="20"/>
        <v>0</v>
      </c>
      <c r="G616" s="3">
        <f t="shared" si="19"/>
        <v>0</v>
      </c>
    </row>
    <row r="617" spans="1:7" x14ac:dyDescent="0.25">
      <c r="A617" t="s">
        <v>307</v>
      </c>
      <c r="B617" s="3" t="s">
        <v>308</v>
      </c>
      <c r="C617">
        <f>'underlying data'!D617</f>
        <v>0</v>
      </c>
      <c r="D617">
        <f>IF('underlying data'!H617=0,0,'underlying data'!G617/'underlying data'!H617)</f>
        <v>0</v>
      </c>
      <c r="E617">
        <f>IF('underlying data'!J617=0,0,ROUND('underlying data'!I617/'underlying data'!J617,4))</f>
        <v>0.33139999999999997</v>
      </c>
      <c r="F617" s="3">
        <f t="shared" si="20"/>
        <v>0</v>
      </c>
      <c r="G617" s="3">
        <f t="shared" si="19"/>
        <v>0</v>
      </c>
    </row>
    <row r="618" spans="1:7" x14ac:dyDescent="0.25">
      <c r="A618" t="s">
        <v>371</v>
      </c>
      <c r="B618" s="3" t="s">
        <v>372</v>
      </c>
      <c r="C618">
        <f>'underlying data'!D618</f>
        <v>0</v>
      </c>
      <c r="D618">
        <f>IF('underlying data'!H618=0,0,'underlying data'!G618/'underlying data'!H618)</f>
        <v>0</v>
      </c>
      <c r="E618">
        <f>IF('underlying data'!J618=0,0,ROUND('underlying data'!I618/'underlying data'!J618,4))</f>
        <v>0.51129999999999998</v>
      </c>
      <c r="F618" s="3">
        <f t="shared" si="20"/>
        <v>0</v>
      </c>
      <c r="G618" s="3">
        <f t="shared" si="19"/>
        <v>0</v>
      </c>
    </row>
    <row r="619" spans="1:7" x14ac:dyDescent="0.25">
      <c r="A619" t="s">
        <v>433</v>
      </c>
      <c r="B619" s="3" t="s">
        <v>434</v>
      </c>
      <c r="C619">
        <f>'underlying data'!D619</f>
        <v>0</v>
      </c>
      <c r="D619">
        <f>IF('underlying data'!H619=0,0,'underlying data'!G619/'underlying data'!H619)</f>
        <v>0</v>
      </c>
      <c r="E619">
        <f>IF('underlying data'!J619=0,0,ROUND('underlying data'!I619/'underlying data'!J619,4))</f>
        <v>0</v>
      </c>
      <c r="F619" s="3">
        <f t="shared" si="20"/>
        <v>0</v>
      </c>
      <c r="G619" s="3">
        <f t="shared" si="19"/>
        <v>0</v>
      </c>
    </row>
    <row r="620" spans="1:7" x14ac:dyDescent="0.25">
      <c r="A620" t="s">
        <v>575</v>
      </c>
      <c r="B620" s="3" t="s">
        <v>576</v>
      </c>
      <c r="C620">
        <f>'underlying data'!D620</f>
        <v>0</v>
      </c>
      <c r="D620">
        <f>IF('underlying data'!H620=0,0,'underlying data'!G620/'underlying data'!H620)</f>
        <v>0</v>
      </c>
      <c r="E620">
        <f>IF('underlying data'!J620=0,0,ROUND('underlying data'!I620/'underlying data'!J620,4))</f>
        <v>0</v>
      </c>
      <c r="F620" s="3">
        <f t="shared" si="20"/>
        <v>0</v>
      </c>
      <c r="G620" s="3">
        <f t="shared" si="19"/>
        <v>0</v>
      </c>
    </row>
    <row r="621" spans="1:7" x14ac:dyDescent="0.25">
      <c r="A621" t="s">
        <v>657</v>
      </c>
      <c r="B621" s="3" t="s">
        <v>658</v>
      </c>
      <c r="C621">
        <f>'underlying data'!D621</f>
        <v>0</v>
      </c>
      <c r="D621">
        <f>IF('underlying data'!H621=0,0,'underlying data'!G621/'underlying data'!H621)</f>
        <v>0</v>
      </c>
      <c r="E621">
        <f>IF('underlying data'!J621=0,0,ROUND('underlying data'!I621/'underlying data'!J621,4))</f>
        <v>9.8500000000000004E-2</v>
      </c>
      <c r="F621" s="3">
        <f t="shared" si="20"/>
        <v>0</v>
      </c>
      <c r="G621" s="3">
        <f t="shared" si="19"/>
        <v>0</v>
      </c>
    </row>
    <row r="622" spans="1:7" x14ac:dyDescent="0.25">
      <c r="A622" t="s">
        <v>723</v>
      </c>
      <c r="B622" s="3" t="s">
        <v>724</v>
      </c>
      <c r="C622">
        <f>'underlying data'!D622</f>
        <v>0</v>
      </c>
      <c r="D622">
        <f>IF('underlying data'!H622=0,0,'underlying data'!G622/'underlying data'!H622)</f>
        <v>0</v>
      </c>
      <c r="E622">
        <f>IF('underlying data'!J622=0,0,ROUND('underlying data'!I622/'underlying data'!J622,4))</f>
        <v>0.26519999999999999</v>
      </c>
      <c r="F622" s="3">
        <f t="shared" si="20"/>
        <v>0</v>
      </c>
      <c r="G622" s="3">
        <f t="shared" si="19"/>
        <v>0</v>
      </c>
    </row>
    <row r="623" spans="1:7" x14ac:dyDescent="0.25">
      <c r="A623" t="s">
        <v>745</v>
      </c>
      <c r="B623" s="3" t="s">
        <v>746</v>
      </c>
      <c r="C623">
        <f>'underlying data'!D623</f>
        <v>0</v>
      </c>
      <c r="D623">
        <f>IF('underlying data'!H623=0,0,'underlying data'!G623/'underlying data'!H623)</f>
        <v>0</v>
      </c>
      <c r="E623">
        <f>IF('underlying data'!J623=0,0,ROUND('underlying data'!I623/'underlying data'!J623,4))</f>
        <v>0.1232</v>
      </c>
      <c r="F623" s="3">
        <f t="shared" si="20"/>
        <v>0</v>
      </c>
      <c r="G623" s="3">
        <f t="shared" si="19"/>
        <v>0</v>
      </c>
    </row>
    <row r="624" spans="1:7" x14ac:dyDescent="0.25">
      <c r="A624" t="s">
        <v>943</v>
      </c>
      <c r="B624" s="3" t="s">
        <v>944</v>
      </c>
      <c r="C624">
        <f>'underlying data'!D624</f>
        <v>0</v>
      </c>
      <c r="D624">
        <f>IF('underlying data'!H624=0,0,'underlying data'!G624/'underlying data'!H624)</f>
        <v>0</v>
      </c>
      <c r="E624">
        <f>IF('underlying data'!J624=0,0,ROUND('underlying data'!I624/'underlying data'!J624,4))</f>
        <v>6.1000000000000004E-3</v>
      </c>
      <c r="F624" s="3">
        <f t="shared" si="20"/>
        <v>0</v>
      </c>
      <c r="G624" s="3">
        <f t="shared" si="19"/>
        <v>0</v>
      </c>
    </row>
    <row r="625" spans="1:7" x14ac:dyDescent="0.25">
      <c r="A625" t="s">
        <v>993</v>
      </c>
      <c r="B625" s="3" t="s">
        <v>994</v>
      </c>
      <c r="C625">
        <f>'underlying data'!D625</f>
        <v>0</v>
      </c>
      <c r="D625">
        <f>IF('underlying data'!H625=0,0,'underlying data'!G625/'underlying data'!H625)</f>
        <v>0</v>
      </c>
      <c r="E625">
        <f>IF('underlying data'!J625=0,0,ROUND('underlying data'!I625/'underlying data'!J625,4))</f>
        <v>0.43380000000000002</v>
      </c>
      <c r="F625" s="3">
        <f t="shared" si="20"/>
        <v>0</v>
      </c>
      <c r="G625" s="3">
        <f t="shared" si="19"/>
        <v>0</v>
      </c>
    </row>
    <row r="626" spans="1:7" x14ac:dyDescent="0.25">
      <c r="A626" t="s">
        <v>1107</v>
      </c>
      <c r="B626" s="3"/>
      <c r="F626" s="3"/>
      <c r="G626" s="3"/>
    </row>
  </sheetData>
  <conditionalFormatting sqref="B3">
    <cfRule type="expression" dxfId="1" priority="3">
      <formula>$F3=1</formula>
    </cfRule>
  </conditionalFormatting>
  <conditionalFormatting sqref="B4:B626">
    <cfRule type="expression" dxfId="0" priority="2">
      <formula>$F4=1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6"/>
  <sheetViews>
    <sheetView topLeftCell="B1" workbookViewId="0">
      <selection activeCell="J2" sqref="J2"/>
    </sheetView>
  </sheetViews>
  <sheetFormatPr defaultRowHeight="15" x14ac:dyDescent="0.25"/>
  <cols>
    <col min="1" max="1" width="16.28515625" hidden="1" customWidth="1"/>
    <col min="2" max="2" width="64.7109375" bestFit="1" customWidth="1"/>
    <col min="3" max="11" width="19.7109375" customWidth="1"/>
    <col min="14" max="14" width="14.5703125" customWidth="1"/>
  </cols>
  <sheetData>
    <row r="1" spans="1:11" ht="18.75" customHeight="1" x14ac:dyDescent="0.3">
      <c r="C1" s="11"/>
      <c r="D1" s="11"/>
      <c r="E1" s="11"/>
      <c r="F1" s="11"/>
      <c r="G1" s="2"/>
      <c r="H1" s="2"/>
    </row>
    <row r="2" spans="1:11" s="1" customFormat="1" ht="75" x14ac:dyDescent="0.3">
      <c r="A2" s="1" t="s">
        <v>0</v>
      </c>
      <c r="B2" s="1" t="s">
        <v>1262</v>
      </c>
      <c r="C2" s="1" t="s">
        <v>1260</v>
      </c>
      <c r="D2" s="1" t="s">
        <v>1256</v>
      </c>
      <c r="E2" s="1" t="s">
        <v>1257</v>
      </c>
      <c r="F2" s="1" t="s">
        <v>1258</v>
      </c>
      <c r="G2" s="2" t="s">
        <v>1264</v>
      </c>
      <c r="H2" s="2" t="s">
        <v>1265</v>
      </c>
      <c r="I2" s="1" t="s">
        <v>1261</v>
      </c>
      <c r="J2" s="1" t="s">
        <v>1259</v>
      </c>
      <c r="K2" s="1" t="s">
        <v>1263</v>
      </c>
    </row>
    <row r="3" spans="1:11" x14ac:dyDescent="0.25">
      <c r="A3" t="s">
        <v>827</v>
      </c>
      <c r="B3" t="s">
        <v>828</v>
      </c>
      <c r="C3" s="5">
        <v>2115694</v>
      </c>
      <c r="D3" s="5">
        <v>119362</v>
      </c>
      <c r="E3" s="5">
        <v>822005</v>
      </c>
      <c r="F3" s="5">
        <v>79056</v>
      </c>
      <c r="G3" s="10">
        <f t="shared" ref="G3:G66" si="0">IF(D3=0,0,F3/D3)</f>
        <v>0.662321341800573</v>
      </c>
      <c r="H3" s="10">
        <f t="shared" ref="H3:H66" si="1">E3/C3</f>
        <v>0.3885273579260517</v>
      </c>
      <c r="I3" s="5">
        <v>421865</v>
      </c>
      <c r="J3" s="5">
        <v>2016996</v>
      </c>
      <c r="K3" s="10">
        <f>IF(J3=0,0,I3/J3)</f>
        <v>0.20915509996053536</v>
      </c>
    </row>
    <row r="4" spans="1:11" x14ac:dyDescent="0.25">
      <c r="A4" t="s">
        <v>671</v>
      </c>
      <c r="B4" t="s">
        <v>672</v>
      </c>
      <c r="C4" s="5">
        <v>1715058</v>
      </c>
      <c r="D4" s="5">
        <v>81404</v>
      </c>
      <c r="E4" s="5">
        <v>502883</v>
      </c>
      <c r="F4" s="5">
        <v>36870</v>
      </c>
      <c r="G4" s="10">
        <f t="shared" si="0"/>
        <v>0.45292614613532506</v>
      </c>
      <c r="H4" s="10">
        <f t="shared" si="1"/>
        <v>0.29321632271328435</v>
      </c>
      <c r="I4" s="5">
        <v>441787</v>
      </c>
      <c r="J4" s="5">
        <v>1613683</v>
      </c>
      <c r="K4" s="10">
        <f t="shared" ref="K4:K67" si="2">IF(J4=0,0,I4/J4)</f>
        <v>0.27377558045787181</v>
      </c>
    </row>
    <row r="5" spans="1:11" x14ac:dyDescent="0.25">
      <c r="A5" t="s">
        <v>235</v>
      </c>
      <c r="B5" t="s">
        <v>236</v>
      </c>
      <c r="C5" s="5">
        <v>1048731</v>
      </c>
      <c r="D5" s="5">
        <v>62472</v>
      </c>
      <c r="E5" s="5">
        <v>314932</v>
      </c>
      <c r="F5" s="5">
        <v>33424</v>
      </c>
      <c r="G5" s="10">
        <f t="shared" si="0"/>
        <v>0.53502369061339483</v>
      </c>
      <c r="H5" s="10">
        <f t="shared" si="1"/>
        <v>0.30029816988341146</v>
      </c>
      <c r="I5" s="5">
        <v>245125</v>
      </c>
      <c r="J5" s="5">
        <v>979015</v>
      </c>
      <c r="K5" s="10">
        <f t="shared" si="2"/>
        <v>0.2503792076730183</v>
      </c>
    </row>
    <row r="6" spans="1:11" x14ac:dyDescent="0.25">
      <c r="A6" t="s">
        <v>145</v>
      </c>
      <c r="B6" t="s">
        <v>146</v>
      </c>
      <c r="C6" s="5">
        <v>533691</v>
      </c>
      <c r="D6" s="5">
        <v>38514</v>
      </c>
      <c r="E6" s="5">
        <v>142624</v>
      </c>
      <c r="F6" s="5">
        <v>14437</v>
      </c>
      <c r="G6" s="10">
        <f t="shared" si="0"/>
        <v>0.37485070364023471</v>
      </c>
      <c r="H6" s="10">
        <f t="shared" si="1"/>
        <v>0.26724078165080545</v>
      </c>
      <c r="I6" s="5">
        <v>112487</v>
      </c>
      <c r="J6" s="5">
        <v>500072</v>
      </c>
      <c r="K6" s="10">
        <f t="shared" si="2"/>
        <v>0.2249416084083892</v>
      </c>
    </row>
    <row r="7" spans="1:11" x14ac:dyDescent="0.25">
      <c r="A7" t="s">
        <v>883</v>
      </c>
      <c r="B7" t="s">
        <v>884</v>
      </c>
      <c r="C7" s="5">
        <v>702824</v>
      </c>
      <c r="D7" s="5">
        <v>32631</v>
      </c>
      <c r="E7" s="5">
        <v>229860</v>
      </c>
      <c r="F7" s="5">
        <v>18649</v>
      </c>
      <c r="G7" s="10">
        <f t="shared" si="0"/>
        <v>0.57151175262786924</v>
      </c>
      <c r="H7" s="10">
        <f t="shared" si="1"/>
        <v>0.32705200733042694</v>
      </c>
      <c r="I7" s="5">
        <v>164248</v>
      </c>
      <c r="J7" s="5">
        <v>642828</v>
      </c>
      <c r="K7" s="10">
        <f t="shared" si="2"/>
        <v>0.25550847193961684</v>
      </c>
    </row>
    <row r="8" spans="1:11" x14ac:dyDescent="0.25">
      <c r="A8" t="s">
        <v>1182</v>
      </c>
      <c r="B8" t="s">
        <v>1183</v>
      </c>
      <c r="C8" s="5">
        <v>732530</v>
      </c>
      <c r="D8" s="5">
        <v>32109</v>
      </c>
      <c r="E8" s="5">
        <v>155781</v>
      </c>
      <c r="F8" s="5">
        <v>11367</v>
      </c>
      <c r="G8" s="10">
        <f t="shared" si="0"/>
        <v>0.35401289358123889</v>
      </c>
      <c r="H8" s="10">
        <f t="shared" si="1"/>
        <v>0.21266159747723642</v>
      </c>
      <c r="I8" s="5">
        <v>217041</v>
      </c>
      <c r="J8" s="5">
        <v>691498</v>
      </c>
      <c r="K8" s="10">
        <f t="shared" si="2"/>
        <v>0.31387075595301794</v>
      </c>
    </row>
    <row r="9" spans="1:11" x14ac:dyDescent="0.25">
      <c r="A9" t="s">
        <v>51</v>
      </c>
      <c r="B9" t="s">
        <v>52</v>
      </c>
      <c r="C9" s="5">
        <v>648872</v>
      </c>
      <c r="D9" s="5">
        <v>28697</v>
      </c>
      <c r="E9" s="5">
        <v>176592</v>
      </c>
      <c r="F9" s="5">
        <v>12554</v>
      </c>
      <c r="G9" s="10">
        <f t="shared" si="0"/>
        <v>0.43746733107990382</v>
      </c>
      <c r="H9" s="10">
        <f t="shared" si="1"/>
        <v>0.27215228889519044</v>
      </c>
      <c r="I9" s="5">
        <v>139484</v>
      </c>
      <c r="J9" s="5">
        <v>608764</v>
      </c>
      <c r="K9" s="10">
        <f t="shared" si="2"/>
        <v>0.22912655807505042</v>
      </c>
    </row>
    <row r="10" spans="1:11" x14ac:dyDescent="0.25">
      <c r="A10" t="s">
        <v>1023</v>
      </c>
      <c r="B10" t="s">
        <v>1024</v>
      </c>
      <c r="C10" s="5">
        <v>383089</v>
      </c>
      <c r="D10" s="5">
        <v>28355</v>
      </c>
      <c r="E10" s="5">
        <v>106134</v>
      </c>
      <c r="F10" s="5">
        <v>12194</v>
      </c>
      <c r="G10" s="10">
        <f t="shared" si="0"/>
        <v>0.43004761065067887</v>
      </c>
      <c r="H10" s="10">
        <f t="shared" si="1"/>
        <v>0.27704789226524384</v>
      </c>
      <c r="I10" s="5">
        <v>101008</v>
      </c>
      <c r="J10" s="5">
        <v>360804</v>
      </c>
      <c r="K10" s="10">
        <f t="shared" si="2"/>
        <v>0.27995255041518385</v>
      </c>
    </row>
    <row r="11" spans="1:11" x14ac:dyDescent="0.25">
      <c r="A11" t="s">
        <v>303</v>
      </c>
      <c r="B11" t="s">
        <v>304</v>
      </c>
      <c r="C11" s="5">
        <v>617533</v>
      </c>
      <c r="D11" s="5">
        <v>28135</v>
      </c>
      <c r="E11" s="5">
        <v>188070</v>
      </c>
      <c r="F11" s="5">
        <v>13238</v>
      </c>
      <c r="G11" s="10">
        <f t="shared" si="0"/>
        <v>0.47051714945797052</v>
      </c>
      <c r="H11" s="10">
        <f t="shared" si="1"/>
        <v>0.30455052604476196</v>
      </c>
      <c r="I11" s="5">
        <v>148619</v>
      </c>
      <c r="J11" s="5">
        <v>585109</v>
      </c>
      <c r="K11" s="10">
        <f t="shared" si="2"/>
        <v>0.25400224573540997</v>
      </c>
    </row>
    <row r="12" spans="1:11" x14ac:dyDescent="0.25">
      <c r="A12" t="s">
        <v>1021</v>
      </c>
      <c r="B12" t="s">
        <v>1022</v>
      </c>
      <c r="C12" s="5">
        <v>496798</v>
      </c>
      <c r="D12" s="5">
        <v>27970</v>
      </c>
      <c r="E12" s="5">
        <v>133175</v>
      </c>
      <c r="F12" s="5">
        <v>12804</v>
      </c>
      <c r="G12" s="10">
        <f t="shared" si="0"/>
        <v>0.45777618877368609</v>
      </c>
      <c r="H12" s="10">
        <f t="shared" si="1"/>
        <v>0.26806669914130088</v>
      </c>
      <c r="I12" s="5">
        <v>141036</v>
      </c>
      <c r="J12" s="5">
        <v>470950</v>
      </c>
      <c r="K12" s="10">
        <f t="shared" si="2"/>
        <v>0.2994712814523835</v>
      </c>
    </row>
    <row r="13" spans="1:11" x14ac:dyDescent="0.25">
      <c r="A13" t="s">
        <v>509</v>
      </c>
      <c r="B13" t="s">
        <v>510</v>
      </c>
      <c r="C13" s="5">
        <v>755406</v>
      </c>
      <c r="D13" s="5">
        <v>25906</v>
      </c>
      <c r="E13" s="5">
        <v>233689</v>
      </c>
      <c r="F13" s="5">
        <v>11695</v>
      </c>
      <c r="G13" s="10">
        <f t="shared" si="0"/>
        <v>0.45143982089091328</v>
      </c>
      <c r="H13" s="10">
        <f t="shared" si="1"/>
        <v>0.3093554988972817</v>
      </c>
      <c r="I13" s="5">
        <v>187342</v>
      </c>
      <c r="J13" s="5">
        <v>704148</v>
      </c>
      <c r="K13" s="10">
        <f t="shared" si="2"/>
        <v>0.26605486346620311</v>
      </c>
    </row>
    <row r="14" spans="1:11" x14ac:dyDescent="0.25">
      <c r="A14" t="s">
        <v>75</v>
      </c>
      <c r="B14" t="s">
        <v>76</v>
      </c>
      <c r="C14" s="5">
        <v>340308</v>
      </c>
      <c r="D14" s="5">
        <v>23481</v>
      </c>
      <c r="E14" s="5">
        <v>103419</v>
      </c>
      <c r="F14" s="5">
        <v>10292</v>
      </c>
      <c r="G14" s="10">
        <f t="shared" si="0"/>
        <v>0.4383118265831949</v>
      </c>
      <c r="H14" s="10">
        <f t="shared" si="1"/>
        <v>0.30389823336506927</v>
      </c>
      <c r="I14" s="5">
        <v>72105</v>
      </c>
      <c r="J14" s="5">
        <v>315299</v>
      </c>
      <c r="K14" s="10">
        <f t="shared" si="2"/>
        <v>0.22868769009733617</v>
      </c>
    </row>
    <row r="15" spans="1:11" x14ac:dyDescent="0.25">
      <c r="A15" t="s">
        <v>809</v>
      </c>
      <c r="B15" t="s">
        <v>810</v>
      </c>
      <c r="C15" s="5">
        <v>173667</v>
      </c>
      <c r="D15" s="5">
        <v>23316</v>
      </c>
      <c r="E15" s="5">
        <v>56647</v>
      </c>
      <c r="F15" s="5">
        <v>13066</v>
      </c>
      <c r="G15" s="10">
        <f t="shared" si="0"/>
        <v>0.56038771658946651</v>
      </c>
      <c r="H15" s="10">
        <f t="shared" si="1"/>
        <v>0.32618171558211978</v>
      </c>
      <c r="I15" s="5">
        <v>30291</v>
      </c>
      <c r="J15" s="5">
        <v>158587</v>
      </c>
      <c r="K15" s="10">
        <f t="shared" si="2"/>
        <v>0.19100556792170859</v>
      </c>
    </row>
    <row r="16" spans="1:11" x14ac:dyDescent="0.25">
      <c r="A16" t="s">
        <v>337</v>
      </c>
      <c r="B16" t="s">
        <v>338</v>
      </c>
      <c r="C16" s="5">
        <v>477190</v>
      </c>
      <c r="D16" s="5">
        <v>23290</v>
      </c>
      <c r="E16" s="5">
        <v>161599</v>
      </c>
      <c r="F16" s="5">
        <v>11406</v>
      </c>
      <c r="G16" s="10">
        <f t="shared" si="0"/>
        <v>0.48973808501502791</v>
      </c>
      <c r="H16" s="10">
        <f t="shared" si="1"/>
        <v>0.33864707977954273</v>
      </c>
      <c r="I16" s="5">
        <v>103447</v>
      </c>
      <c r="J16" s="5">
        <v>433366</v>
      </c>
      <c r="K16" s="10">
        <f t="shared" si="2"/>
        <v>0.23870585140504794</v>
      </c>
    </row>
    <row r="17" spans="1:11" x14ac:dyDescent="0.25">
      <c r="A17" t="s">
        <v>735</v>
      </c>
      <c r="B17" t="s">
        <v>736</v>
      </c>
      <c r="C17" s="5">
        <v>366469</v>
      </c>
      <c r="D17" s="5">
        <v>22689</v>
      </c>
      <c r="E17" s="5">
        <v>152194</v>
      </c>
      <c r="F17" s="5">
        <v>13839</v>
      </c>
      <c r="G17" s="10">
        <f t="shared" si="0"/>
        <v>0.60994314425492524</v>
      </c>
      <c r="H17" s="10">
        <f t="shared" si="1"/>
        <v>0.41529842906221265</v>
      </c>
      <c r="I17" s="5">
        <v>66773</v>
      </c>
      <c r="J17" s="5">
        <v>344666</v>
      </c>
      <c r="K17" s="10">
        <f t="shared" si="2"/>
        <v>0.19373248304155327</v>
      </c>
    </row>
    <row r="18" spans="1:11" x14ac:dyDescent="0.25">
      <c r="A18" t="s">
        <v>673</v>
      </c>
      <c r="B18" t="s">
        <v>674</v>
      </c>
      <c r="C18" s="5">
        <v>411080</v>
      </c>
      <c r="D18" s="5">
        <v>20748</v>
      </c>
      <c r="E18" s="5">
        <v>51541</v>
      </c>
      <c r="F18" s="5">
        <v>3245</v>
      </c>
      <c r="G18" s="10">
        <f t="shared" si="0"/>
        <v>0.15640061692693272</v>
      </c>
      <c r="H18" s="10">
        <f t="shared" si="1"/>
        <v>0.12537948817748371</v>
      </c>
      <c r="I18" s="5">
        <v>159594</v>
      </c>
      <c r="J18" s="5">
        <v>386469</v>
      </c>
      <c r="K18" s="10">
        <f t="shared" si="2"/>
        <v>0.41295420848761477</v>
      </c>
    </row>
    <row r="19" spans="1:11" x14ac:dyDescent="0.25">
      <c r="A19" t="s">
        <v>1055</v>
      </c>
      <c r="B19" t="s">
        <v>1056</v>
      </c>
      <c r="C19" s="5">
        <v>424697</v>
      </c>
      <c r="D19" s="5">
        <v>20060</v>
      </c>
      <c r="E19" s="5">
        <v>79929</v>
      </c>
      <c r="F19" s="5">
        <v>6044</v>
      </c>
      <c r="G19" s="10">
        <f t="shared" si="0"/>
        <v>0.30129611166500497</v>
      </c>
      <c r="H19" s="10">
        <f t="shared" si="1"/>
        <v>0.18820241254353104</v>
      </c>
      <c r="I19" s="5">
        <v>66320</v>
      </c>
      <c r="J19" s="5">
        <v>393697</v>
      </c>
      <c r="K19" s="10">
        <f t="shared" si="2"/>
        <v>0.16845442053152551</v>
      </c>
    </row>
    <row r="20" spans="1:11" x14ac:dyDescent="0.25">
      <c r="A20" t="s">
        <v>263</v>
      </c>
      <c r="B20" t="s">
        <v>264</v>
      </c>
      <c r="C20" s="5">
        <v>283808</v>
      </c>
      <c r="D20" s="5">
        <v>19698</v>
      </c>
      <c r="E20" s="5">
        <v>104605</v>
      </c>
      <c r="F20" s="5">
        <v>10052</v>
      </c>
      <c r="G20" s="10">
        <f t="shared" si="0"/>
        <v>0.51030561478322667</v>
      </c>
      <c r="H20" s="10">
        <f t="shared" si="1"/>
        <v>0.36857664336452811</v>
      </c>
      <c r="I20" s="5">
        <v>39398</v>
      </c>
      <c r="J20" s="5">
        <v>258253</v>
      </c>
      <c r="K20" s="10">
        <f t="shared" si="2"/>
        <v>0.15255582703782725</v>
      </c>
    </row>
    <row r="21" spans="1:11" x14ac:dyDescent="0.25">
      <c r="A21" t="s">
        <v>749</v>
      </c>
      <c r="B21" t="s">
        <v>750</v>
      </c>
      <c r="C21" s="5">
        <v>376355</v>
      </c>
      <c r="D21" s="5">
        <v>19479</v>
      </c>
      <c r="E21" s="5">
        <v>93994</v>
      </c>
      <c r="F21" s="5">
        <v>7289</v>
      </c>
      <c r="G21" s="10">
        <f t="shared" si="0"/>
        <v>0.37419785409928641</v>
      </c>
      <c r="H21" s="10">
        <f t="shared" si="1"/>
        <v>0.24974824301523826</v>
      </c>
      <c r="I21" s="5">
        <v>55330</v>
      </c>
      <c r="J21" s="5">
        <v>348899</v>
      </c>
      <c r="K21" s="10">
        <f t="shared" si="2"/>
        <v>0.15858457605209531</v>
      </c>
    </row>
    <row r="22" spans="1:11" x14ac:dyDescent="0.25">
      <c r="A22" t="s">
        <v>989</v>
      </c>
      <c r="B22" t="s">
        <v>990</v>
      </c>
      <c r="C22" s="5">
        <v>321646</v>
      </c>
      <c r="D22" s="5">
        <v>18297</v>
      </c>
      <c r="E22" s="5">
        <v>86305</v>
      </c>
      <c r="F22" s="5">
        <v>8603</v>
      </c>
      <c r="G22" s="10">
        <f t="shared" si="0"/>
        <v>0.47018636935016667</v>
      </c>
      <c r="H22" s="10">
        <f t="shared" si="1"/>
        <v>0.26832293888311998</v>
      </c>
      <c r="I22" s="5">
        <v>58113</v>
      </c>
      <c r="J22" s="5">
        <v>293255</v>
      </c>
      <c r="K22" s="10">
        <f t="shared" si="2"/>
        <v>0.19816541917443864</v>
      </c>
    </row>
    <row r="23" spans="1:11" x14ac:dyDescent="0.25">
      <c r="A23" t="s">
        <v>251</v>
      </c>
      <c r="B23" t="s">
        <v>252</v>
      </c>
      <c r="C23" s="5">
        <v>256328</v>
      </c>
      <c r="D23" s="5">
        <v>17502</v>
      </c>
      <c r="E23" s="5">
        <v>83815</v>
      </c>
      <c r="F23" s="5">
        <v>8844</v>
      </c>
      <c r="G23" s="10">
        <f t="shared" si="0"/>
        <v>0.50531367843675012</v>
      </c>
      <c r="H23" s="10">
        <f t="shared" si="1"/>
        <v>0.32698339627352457</v>
      </c>
      <c r="I23" s="5">
        <v>51671</v>
      </c>
      <c r="J23" s="5">
        <v>235572</v>
      </c>
      <c r="K23" s="10">
        <f t="shared" si="2"/>
        <v>0.21934270626390234</v>
      </c>
    </row>
    <row r="24" spans="1:11" x14ac:dyDescent="0.25">
      <c r="A24" t="s">
        <v>955</v>
      </c>
      <c r="B24" t="s">
        <v>956</v>
      </c>
      <c r="C24" s="5">
        <v>458755</v>
      </c>
      <c r="D24" s="5">
        <v>16858</v>
      </c>
      <c r="E24" s="5">
        <v>130056</v>
      </c>
      <c r="F24" s="5">
        <v>6713</v>
      </c>
      <c r="G24" s="10">
        <f t="shared" si="0"/>
        <v>0.39820856566615259</v>
      </c>
      <c r="H24" s="10">
        <f t="shared" si="1"/>
        <v>0.28349772754520386</v>
      </c>
      <c r="I24" s="5">
        <v>116855</v>
      </c>
      <c r="J24" s="5">
        <v>428182</v>
      </c>
      <c r="K24" s="10">
        <f t="shared" si="2"/>
        <v>0.27290965056915051</v>
      </c>
    </row>
    <row r="25" spans="1:11" x14ac:dyDescent="0.25">
      <c r="A25" t="s">
        <v>913</v>
      </c>
      <c r="B25" t="s">
        <v>914</v>
      </c>
      <c r="C25" s="5">
        <v>337113</v>
      </c>
      <c r="D25" s="5">
        <v>16816</v>
      </c>
      <c r="E25" s="5">
        <v>70510</v>
      </c>
      <c r="F25" s="5">
        <v>6013</v>
      </c>
      <c r="G25" s="10">
        <f t="shared" si="0"/>
        <v>0.35757611798287348</v>
      </c>
      <c r="H25" s="10">
        <f t="shared" si="1"/>
        <v>0.20915835343045211</v>
      </c>
      <c r="I25" s="5">
        <v>35425</v>
      </c>
      <c r="J25" s="5">
        <v>306928</v>
      </c>
      <c r="K25" s="10">
        <f t="shared" si="2"/>
        <v>0.11541794818328728</v>
      </c>
    </row>
    <row r="26" spans="1:11" x14ac:dyDescent="0.25">
      <c r="A26" t="s">
        <v>1118</v>
      </c>
      <c r="B26" t="s">
        <v>1119</v>
      </c>
      <c r="C26" s="5">
        <v>378500</v>
      </c>
      <c r="D26" s="5">
        <v>16456</v>
      </c>
      <c r="E26" s="5">
        <v>84503</v>
      </c>
      <c r="F26" s="5">
        <v>6935</v>
      </c>
      <c r="G26" s="10">
        <f t="shared" si="0"/>
        <v>0.42142683519688867</v>
      </c>
      <c r="H26" s="10">
        <f t="shared" si="1"/>
        <v>0.22325759577278731</v>
      </c>
      <c r="I26" s="5">
        <v>71844</v>
      </c>
      <c r="J26" s="5">
        <v>348050</v>
      </c>
      <c r="K26" s="10">
        <f t="shared" si="2"/>
        <v>0.20641861801465305</v>
      </c>
    </row>
    <row r="27" spans="1:11" x14ac:dyDescent="0.25">
      <c r="A27" t="s">
        <v>889</v>
      </c>
      <c r="B27" t="s">
        <v>890</v>
      </c>
      <c r="C27" s="5">
        <v>288174</v>
      </c>
      <c r="D27" s="5">
        <v>15739</v>
      </c>
      <c r="E27" s="5">
        <v>82331</v>
      </c>
      <c r="F27" s="5">
        <v>9197</v>
      </c>
      <c r="G27" s="10">
        <f t="shared" si="0"/>
        <v>0.58434462164051082</v>
      </c>
      <c r="H27" s="10">
        <f t="shared" si="1"/>
        <v>0.28569891801481051</v>
      </c>
      <c r="I27" s="5">
        <v>57072</v>
      </c>
      <c r="J27" s="5">
        <v>257809</v>
      </c>
      <c r="K27" s="10">
        <f t="shared" si="2"/>
        <v>0.22137318712690401</v>
      </c>
    </row>
    <row r="28" spans="1:11" x14ac:dyDescent="0.25">
      <c r="A28" t="s">
        <v>333</v>
      </c>
      <c r="B28" t="s">
        <v>334</v>
      </c>
      <c r="C28" s="5">
        <v>363023</v>
      </c>
      <c r="D28" s="5">
        <v>15213</v>
      </c>
      <c r="E28" s="5">
        <v>110836</v>
      </c>
      <c r="F28" s="5">
        <v>6953</v>
      </c>
      <c r="G28" s="10">
        <f t="shared" si="0"/>
        <v>0.4570433182146848</v>
      </c>
      <c r="H28" s="10">
        <f t="shared" si="1"/>
        <v>0.30531398836988288</v>
      </c>
      <c r="I28" s="5">
        <v>78744</v>
      </c>
      <c r="J28" s="5">
        <v>342935</v>
      </c>
      <c r="K28" s="10">
        <f t="shared" si="2"/>
        <v>0.22961785761150072</v>
      </c>
    </row>
    <row r="29" spans="1:11" x14ac:dyDescent="0.25">
      <c r="A29" t="s">
        <v>829</v>
      </c>
      <c r="B29" t="s">
        <v>830</v>
      </c>
      <c r="C29" s="5">
        <v>275244</v>
      </c>
      <c r="D29" s="5">
        <v>14669</v>
      </c>
      <c r="E29" s="5">
        <v>82277</v>
      </c>
      <c r="F29" s="5">
        <v>6277</v>
      </c>
      <c r="G29" s="10">
        <f t="shared" si="0"/>
        <v>0.42790919626423068</v>
      </c>
      <c r="H29" s="10">
        <f t="shared" si="1"/>
        <v>0.29892386391710629</v>
      </c>
      <c r="I29" s="5">
        <v>69573</v>
      </c>
      <c r="J29" s="5">
        <v>258865</v>
      </c>
      <c r="K29" s="10">
        <f t="shared" si="2"/>
        <v>0.26876170977150254</v>
      </c>
    </row>
    <row r="30" spans="1:11" x14ac:dyDescent="0.25">
      <c r="A30" t="s">
        <v>1013</v>
      </c>
      <c r="B30" t="s">
        <v>1014</v>
      </c>
      <c r="C30" s="5">
        <v>268166</v>
      </c>
      <c r="D30" s="5">
        <v>14633</v>
      </c>
      <c r="E30" s="5">
        <v>68415</v>
      </c>
      <c r="F30" s="5">
        <v>7303</v>
      </c>
      <c r="G30" s="10">
        <f t="shared" si="0"/>
        <v>0.499077427731839</v>
      </c>
      <c r="H30" s="10">
        <f t="shared" si="1"/>
        <v>0.25512182752474216</v>
      </c>
      <c r="I30" s="5">
        <v>63956</v>
      </c>
      <c r="J30" s="5">
        <v>247167</v>
      </c>
      <c r="K30" s="10">
        <f t="shared" si="2"/>
        <v>0.25875622554790889</v>
      </c>
    </row>
    <row r="31" spans="1:11" x14ac:dyDescent="0.25">
      <c r="A31" t="s">
        <v>583</v>
      </c>
      <c r="B31" t="s">
        <v>584</v>
      </c>
      <c r="C31" s="5">
        <v>260189</v>
      </c>
      <c r="D31" s="5">
        <v>14419</v>
      </c>
      <c r="E31" s="5">
        <v>61118</v>
      </c>
      <c r="F31" s="5">
        <v>5605</v>
      </c>
      <c r="G31" s="10">
        <f t="shared" si="0"/>
        <v>0.38872321242804631</v>
      </c>
      <c r="H31" s="10">
        <f t="shared" si="1"/>
        <v>0.23489847764509644</v>
      </c>
      <c r="I31" s="5">
        <v>40581</v>
      </c>
      <c r="J31" s="5">
        <v>237794</v>
      </c>
      <c r="K31" s="10">
        <f t="shared" si="2"/>
        <v>0.17065611411557904</v>
      </c>
    </row>
    <row r="32" spans="1:11" x14ac:dyDescent="0.25">
      <c r="A32" t="s">
        <v>1029</v>
      </c>
      <c r="B32" t="s">
        <v>1030</v>
      </c>
      <c r="C32" s="5">
        <v>258980</v>
      </c>
      <c r="D32" s="5">
        <v>14307</v>
      </c>
      <c r="E32" s="5">
        <v>45150</v>
      </c>
      <c r="F32" s="5">
        <v>5329</v>
      </c>
      <c r="G32" s="10">
        <f t="shared" si="0"/>
        <v>0.37247501223177465</v>
      </c>
      <c r="H32" s="10">
        <f t="shared" si="1"/>
        <v>0.1743377867016758</v>
      </c>
      <c r="I32" s="5">
        <v>51548</v>
      </c>
      <c r="J32" s="5">
        <v>245018</v>
      </c>
      <c r="K32" s="10">
        <f t="shared" si="2"/>
        <v>0.21038454317641969</v>
      </c>
    </row>
    <row r="33" spans="1:11" x14ac:dyDescent="0.25">
      <c r="A33" t="s">
        <v>283</v>
      </c>
      <c r="B33" t="s">
        <v>284</v>
      </c>
      <c r="C33" s="5">
        <v>265065</v>
      </c>
      <c r="D33" s="5">
        <v>13368</v>
      </c>
      <c r="E33" s="5">
        <v>94279</v>
      </c>
      <c r="F33" s="5">
        <v>7419</v>
      </c>
      <c r="G33" s="10">
        <f t="shared" si="0"/>
        <v>0.5549820466786356</v>
      </c>
      <c r="H33" s="10">
        <f t="shared" si="1"/>
        <v>0.35568256842661233</v>
      </c>
      <c r="I33" s="5">
        <v>43991</v>
      </c>
      <c r="J33" s="5">
        <v>247184</v>
      </c>
      <c r="K33" s="10">
        <f t="shared" si="2"/>
        <v>0.17796863874684446</v>
      </c>
    </row>
    <row r="34" spans="1:11" x14ac:dyDescent="0.25">
      <c r="A34" t="s">
        <v>413</v>
      </c>
      <c r="B34" t="s">
        <v>414</v>
      </c>
      <c r="C34" s="5">
        <v>133953</v>
      </c>
      <c r="D34" s="5">
        <v>12846</v>
      </c>
      <c r="E34" s="5">
        <v>33100</v>
      </c>
      <c r="F34" s="5">
        <v>4388</v>
      </c>
      <c r="G34" s="10">
        <f t="shared" si="0"/>
        <v>0.34158492916082828</v>
      </c>
      <c r="H34" s="10">
        <f t="shared" si="1"/>
        <v>0.24710159533567744</v>
      </c>
      <c r="I34" s="5">
        <v>25353</v>
      </c>
      <c r="J34" s="5">
        <v>122398</v>
      </c>
      <c r="K34" s="10">
        <f t="shared" si="2"/>
        <v>0.20713573751205086</v>
      </c>
    </row>
    <row r="35" spans="1:11" x14ac:dyDescent="0.25">
      <c r="A35" t="s">
        <v>487</v>
      </c>
      <c r="B35" t="s">
        <v>488</v>
      </c>
      <c r="C35" s="5">
        <v>146361</v>
      </c>
      <c r="D35" s="5">
        <v>12831</v>
      </c>
      <c r="E35" s="5">
        <v>54339</v>
      </c>
      <c r="F35" s="5">
        <v>7607</v>
      </c>
      <c r="G35" s="10">
        <f t="shared" si="0"/>
        <v>0.59286103966955028</v>
      </c>
      <c r="H35" s="10">
        <f t="shared" si="1"/>
        <v>0.37126693586406218</v>
      </c>
      <c r="I35" s="5">
        <v>29070</v>
      </c>
      <c r="J35" s="5">
        <v>135260</v>
      </c>
      <c r="K35" s="10">
        <f t="shared" si="2"/>
        <v>0.21491941446103799</v>
      </c>
    </row>
    <row r="36" spans="1:11" x14ac:dyDescent="0.25">
      <c r="A36" t="s">
        <v>977</v>
      </c>
      <c r="B36" t="s">
        <v>978</v>
      </c>
      <c r="C36" s="5">
        <v>279848</v>
      </c>
      <c r="D36" s="5">
        <v>12672</v>
      </c>
      <c r="E36" s="5">
        <v>71169</v>
      </c>
      <c r="F36" s="5">
        <v>5063</v>
      </c>
      <c r="G36" s="10">
        <f t="shared" si="0"/>
        <v>0.39954229797979796</v>
      </c>
      <c r="H36" s="10">
        <f t="shared" si="1"/>
        <v>0.2543130556587862</v>
      </c>
      <c r="I36" s="5">
        <v>74228</v>
      </c>
      <c r="J36" s="5">
        <v>261609</v>
      </c>
      <c r="K36" s="10">
        <f t="shared" si="2"/>
        <v>0.28373641579609266</v>
      </c>
    </row>
    <row r="37" spans="1:11" x14ac:dyDescent="0.25">
      <c r="A37" t="s">
        <v>177</v>
      </c>
      <c r="B37" t="s">
        <v>178</v>
      </c>
      <c r="C37" s="5">
        <v>157931</v>
      </c>
      <c r="D37" s="5">
        <v>12629</v>
      </c>
      <c r="E37" s="5">
        <v>57251</v>
      </c>
      <c r="F37" s="5">
        <v>7873</v>
      </c>
      <c r="G37" s="10">
        <f t="shared" si="0"/>
        <v>0.62340644548261936</v>
      </c>
      <c r="H37" s="10">
        <f t="shared" si="1"/>
        <v>0.36250641102760067</v>
      </c>
      <c r="I37" s="5">
        <v>22142</v>
      </c>
      <c r="J37" s="5">
        <v>145768</v>
      </c>
      <c r="K37" s="10">
        <f t="shared" si="2"/>
        <v>0.15189890785357554</v>
      </c>
    </row>
    <row r="38" spans="1:11" x14ac:dyDescent="0.25">
      <c r="A38" t="s">
        <v>305</v>
      </c>
      <c r="B38" t="s">
        <v>306</v>
      </c>
      <c r="C38" s="5">
        <v>274246</v>
      </c>
      <c r="D38" s="5">
        <v>12620</v>
      </c>
      <c r="E38" s="5">
        <v>66741</v>
      </c>
      <c r="F38" s="5">
        <v>4918</v>
      </c>
      <c r="G38" s="10">
        <f t="shared" si="0"/>
        <v>0.38969889064976226</v>
      </c>
      <c r="H38" s="10">
        <f t="shared" si="1"/>
        <v>0.24336179926051793</v>
      </c>
      <c r="I38" s="5">
        <v>71168</v>
      </c>
      <c r="J38" s="5">
        <v>253751</v>
      </c>
      <c r="K38" s="10">
        <f t="shared" si="2"/>
        <v>0.28046391935401238</v>
      </c>
    </row>
    <row r="39" spans="1:11" x14ac:dyDescent="0.25">
      <c r="A39" t="s">
        <v>885</v>
      </c>
      <c r="B39" t="s">
        <v>886</v>
      </c>
      <c r="C39" s="5">
        <v>560397</v>
      </c>
      <c r="D39" s="5">
        <v>12471</v>
      </c>
      <c r="E39" s="5">
        <v>167995</v>
      </c>
      <c r="F39" s="5">
        <v>4546</v>
      </c>
      <c r="G39" s="10">
        <f t="shared" si="0"/>
        <v>0.36452569962312564</v>
      </c>
      <c r="H39" s="10">
        <f t="shared" si="1"/>
        <v>0.29977854984948171</v>
      </c>
      <c r="I39" s="5">
        <v>175384</v>
      </c>
      <c r="J39" s="5">
        <v>521679</v>
      </c>
      <c r="K39" s="10">
        <f t="shared" si="2"/>
        <v>0.33619141272698344</v>
      </c>
    </row>
    <row r="40" spans="1:11" x14ac:dyDescent="0.25">
      <c r="A40" t="s">
        <v>1162</v>
      </c>
      <c r="B40" t="s">
        <v>1163</v>
      </c>
      <c r="C40" s="5">
        <v>230022</v>
      </c>
      <c r="D40" s="5">
        <v>12291</v>
      </c>
      <c r="E40" s="5">
        <v>32750</v>
      </c>
      <c r="F40" s="5">
        <v>2970</v>
      </c>
      <c r="G40" s="10">
        <f t="shared" si="0"/>
        <v>0.24164022455455211</v>
      </c>
      <c r="H40" s="10">
        <f t="shared" si="1"/>
        <v>0.14237768561268052</v>
      </c>
      <c r="I40" s="5">
        <v>60516</v>
      </c>
      <c r="J40" s="5">
        <v>216208</v>
      </c>
      <c r="K40" s="10">
        <f t="shared" si="2"/>
        <v>0.27989713609117145</v>
      </c>
    </row>
    <row r="41" spans="1:11" x14ac:dyDescent="0.25">
      <c r="A41" t="s">
        <v>1025</v>
      </c>
      <c r="B41" t="s">
        <v>1026</v>
      </c>
      <c r="C41" s="5">
        <v>361854</v>
      </c>
      <c r="D41" s="5">
        <v>11876</v>
      </c>
      <c r="E41" s="5">
        <v>88166</v>
      </c>
      <c r="F41" s="5">
        <v>4222</v>
      </c>
      <c r="G41" s="10">
        <f t="shared" si="0"/>
        <v>0.35550690468171103</v>
      </c>
      <c r="H41" s="10">
        <f t="shared" si="1"/>
        <v>0.24365075417157195</v>
      </c>
      <c r="I41" s="5">
        <v>23585</v>
      </c>
      <c r="J41" s="5">
        <v>331226</v>
      </c>
      <c r="K41" s="10">
        <f t="shared" si="2"/>
        <v>7.1205159015294686E-2</v>
      </c>
    </row>
    <row r="42" spans="1:11" x14ac:dyDescent="0.25">
      <c r="A42" t="s">
        <v>825</v>
      </c>
      <c r="B42" t="s">
        <v>826</v>
      </c>
      <c r="C42" s="5">
        <v>185656</v>
      </c>
      <c r="D42" s="5">
        <v>11593</v>
      </c>
      <c r="E42" s="5">
        <v>12199</v>
      </c>
      <c r="F42" s="5">
        <v>1450</v>
      </c>
      <c r="G42" s="10">
        <f t="shared" si="0"/>
        <v>0.12507547658069526</v>
      </c>
      <c r="H42" s="10">
        <f t="shared" si="1"/>
        <v>6.570754513724307E-2</v>
      </c>
      <c r="I42" s="5">
        <v>82374</v>
      </c>
      <c r="J42" s="5">
        <v>170405</v>
      </c>
      <c r="K42" s="10">
        <f t="shared" si="2"/>
        <v>0.48340130864704672</v>
      </c>
    </row>
    <row r="43" spans="1:11" x14ac:dyDescent="0.25">
      <c r="A43" t="s">
        <v>817</v>
      </c>
      <c r="B43" t="s">
        <v>818</v>
      </c>
      <c r="C43" s="5">
        <v>189695</v>
      </c>
      <c r="D43" s="5">
        <v>11503</v>
      </c>
      <c r="E43" s="5">
        <v>39661</v>
      </c>
      <c r="F43" s="5">
        <v>3790</v>
      </c>
      <c r="G43" s="10">
        <f t="shared" si="0"/>
        <v>0.32947926627836216</v>
      </c>
      <c r="H43" s="10">
        <f t="shared" si="1"/>
        <v>0.2090777300403279</v>
      </c>
      <c r="I43" s="5">
        <v>47919</v>
      </c>
      <c r="J43" s="5">
        <v>179006</v>
      </c>
      <c r="K43" s="10">
        <f t="shared" si="2"/>
        <v>0.26769493759985696</v>
      </c>
    </row>
    <row r="44" spans="1:11" x14ac:dyDescent="0.25">
      <c r="A44" t="s">
        <v>851</v>
      </c>
      <c r="B44" t="s">
        <v>852</v>
      </c>
      <c r="C44" s="5">
        <v>160595</v>
      </c>
      <c r="D44" s="5">
        <v>11228</v>
      </c>
      <c r="E44" s="5">
        <v>56123</v>
      </c>
      <c r="F44" s="5">
        <v>6388</v>
      </c>
      <c r="G44" s="10">
        <f t="shared" si="0"/>
        <v>0.56893480584253653</v>
      </c>
      <c r="H44" s="10">
        <f t="shared" si="1"/>
        <v>0.34946916155546559</v>
      </c>
      <c r="I44" s="5">
        <v>27680</v>
      </c>
      <c r="J44" s="5">
        <v>145247</v>
      </c>
      <c r="K44" s="10">
        <f t="shared" si="2"/>
        <v>0.19057192231164843</v>
      </c>
    </row>
    <row r="45" spans="1:11" x14ac:dyDescent="0.25">
      <c r="A45" t="s">
        <v>733</v>
      </c>
      <c r="B45" t="s">
        <v>734</v>
      </c>
      <c r="C45" s="5">
        <v>226375</v>
      </c>
      <c r="D45" s="5">
        <v>10486</v>
      </c>
      <c r="E45" s="5">
        <v>41462</v>
      </c>
      <c r="F45" s="5">
        <v>4149</v>
      </c>
      <c r="G45" s="10">
        <f t="shared" si="0"/>
        <v>0.39567041769979022</v>
      </c>
      <c r="H45" s="10">
        <f t="shared" si="1"/>
        <v>0.18315626725565987</v>
      </c>
      <c r="I45" s="5">
        <v>56909</v>
      </c>
      <c r="J45" s="5">
        <v>208833</v>
      </c>
      <c r="K45" s="10">
        <f t="shared" si="2"/>
        <v>0.27250961294431436</v>
      </c>
    </row>
    <row r="46" spans="1:11" x14ac:dyDescent="0.25">
      <c r="A46" t="s">
        <v>815</v>
      </c>
      <c r="B46" t="s">
        <v>816</v>
      </c>
      <c r="C46" s="5">
        <v>131019</v>
      </c>
      <c r="D46" s="5">
        <v>10322</v>
      </c>
      <c r="E46" s="5">
        <v>43646</v>
      </c>
      <c r="F46" s="5">
        <v>5257</v>
      </c>
      <c r="G46" s="10">
        <f t="shared" si="0"/>
        <v>0.50930052315442742</v>
      </c>
      <c r="H46" s="10">
        <f t="shared" si="1"/>
        <v>0.33312725635213214</v>
      </c>
      <c r="I46" s="5">
        <v>41098</v>
      </c>
      <c r="J46" s="5">
        <v>123325</v>
      </c>
      <c r="K46" s="10">
        <f t="shared" si="2"/>
        <v>0.33324954388810057</v>
      </c>
    </row>
    <row r="47" spans="1:11" x14ac:dyDescent="0.25">
      <c r="A47" t="s">
        <v>637</v>
      </c>
      <c r="B47" t="s">
        <v>638</v>
      </c>
      <c r="C47" s="5">
        <v>323458</v>
      </c>
      <c r="D47" s="5">
        <v>9982</v>
      </c>
      <c r="E47" s="5">
        <v>73443</v>
      </c>
      <c r="F47" s="5">
        <v>1896</v>
      </c>
      <c r="G47" s="10">
        <f t="shared" si="0"/>
        <v>0.18994189541174114</v>
      </c>
      <c r="H47" s="10">
        <f t="shared" si="1"/>
        <v>0.22705575376092105</v>
      </c>
      <c r="I47" s="5">
        <v>128274</v>
      </c>
      <c r="J47" s="5">
        <v>306157</v>
      </c>
      <c r="K47" s="10">
        <f t="shared" si="2"/>
        <v>0.4189811109986053</v>
      </c>
    </row>
    <row r="48" spans="1:11" x14ac:dyDescent="0.25">
      <c r="A48" t="s">
        <v>919</v>
      </c>
      <c r="B48" t="s">
        <v>920</v>
      </c>
      <c r="C48" s="5">
        <v>180396</v>
      </c>
      <c r="D48" s="5">
        <v>9946</v>
      </c>
      <c r="E48" s="5">
        <v>65708</v>
      </c>
      <c r="F48" s="5">
        <v>5076</v>
      </c>
      <c r="G48" s="10">
        <f t="shared" si="0"/>
        <v>0.51035592197868485</v>
      </c>
      <c r="H48" s="10">
        <f t="shared" si="1"/>
        <v>0.36424310960331713</v>
      </c>
      <c r="I48" s="5">
        <v>29890</v>
      </c>
      <c r="J48" s="5">
        <v>168267</v>
      </c>
      <c r="K48" s="10">
        <f t="shared" si="2"/>
        <v>0.17763435492401958</v>
      </c>
    </row>
    <row r="49" spans="1:11" x14ac:dyDescent="0.25">
      <c r="A49" t="s">
        <v>675</v>
      </c>
      <c r="B49" t="s">
        <v>676</v>
      </c>
      <c r="C49" s="5">
        <v>148603</v>
      </c>
      <c r="D49" s="5">
        <v>9801</v>
      </c>
      <c r="E49" s="5">
        <v>49919</v>
      </c>
      <c r="F49" s="5">
        <v>5276</v>
      </c>
      <c r="G49" s="10">
        <f t="shared" si="0"/>
        <v>0.53831241710029587</v>
      </c>
      <c r="H49" s="10">
        <f t="shared" si="1"/>
        <v>0.33592188583003035</v>
      </c>
      <c r="I49" s="5">
        <v>23327</v>
      </c>
      <c r="J49" s="5">
        <v>136508</v>
      </c>
      <c r="K49" s="10">
        <f t="shared" si="2"/>
        <v>0.17088375772848477</v>
      </c>
    </row>
    <row r="50" spans="1:11" x14ac:dyDescent="0.25">
      <c r="A50" t="s">
        <v>787</v>
      </c>
      <c r="B50" t="s">
        <v>788</v>
      </c>
      <c r="C50" s="5">
        <v>200654</v>
      </c>
      <c r="D50" s="5">
        <v>9236</v>
      </c>
      <c r="E50" s="5">
        <v>67498</v>
      </c>
      <c r="F50" s="5">
        <v>5253</v>
      </c>
      <c r="G50" s="10">
        <f t="shared" si="0"/>
        <v>0.56875270679948031</v>
      </c>
      <c r="H50" s="10">
        <f t="shared" si="1"/>
        <v>0.33639000468468111</v>
      </c>
      <c r="I50" s="5">
        <v>28388</v>
      </c>
      <c r="J50" s="5">
        <v>184271</v>
      </c>
      <c r="K50" s="10">
        <f t="shared" si="2"/>
        <v>0.15405571142502075</v>
      </c>
    </row>
    <row r="51" spans="1:11" x14ac:dyDescent="0.25">
      <c r="A51" t="s">
        <v>967</v>
      </c>
      <c r="B51" t="s">
        <v>968</v>
      </c>
      <c r="C51" s="5">
        <v>132769</v>
      </c>
      <c r="D51" s="5">
        <v>9014</v>
      </c>
      <c r="E51" s="5">
        <v>40966</v>
      </c>
      <c r="F51" s="5">
        <v>3854</v>
      </c>
      <c r="G51" s="10">
        <f t="shared" si="0"/>
        <v>0.42755713334812512</v>
      </c>
      <c r="H51" s="10">
        <f t="shared" si="1"/>
        <v>0.30855094186142851</v>
      </c>
      <c r="I51" s="5">
        <v>15968</v>
      </c>
      <c r="J51" s="5">
        <v>121899</v>
      </c>
      <c r="K51" s="10">
        <f t="shared" si="2"/>
        <v>0.13099369149869974</v>
      </c>
    </row>
    <row r="52" spans="1:11" x14ac:dyDescent="0.25">
      <c r="A52" t="s">
        <v>1095</v>
      </c>
      <c r="B52" t="s">
        <v>1096</v>
      </c>
      <c r="C52" s="5">
        <v>87398</v>
      </c>
      <c r="D52" s="5">
        <v>8977</v>
      </c>
      <c r="E52" s="5">
        <v>35686</v>
      </c>
      <c r="F52" s="5">
        <v>5518</v>
      </c>
      <c r="G52" s="10">
        <f t="shared" si="0"/>
        <v>0.61468196502172223</v>
      </c>
      <c r="H52" s="10">
        <f t="shared" si="1"/>
        <v>0.40831597977070416</v>
      </c>
      <c r="I52" s="5">
        <v>10201</v>
      </c>
      <c r="J52" s="5">
        <v>80352</v>
      </c>
      <c r="K52" s="10">
        <f t="shared" si="2"/>
        <v>0.12695390282755875</v>
      </c>
    </row>
    <row r="53" spans="1:11" x14ac:dyDescent="0.25">
      <c r="A53" t="s">
        <v>747</v>
      </c>
      <c r="B53" t="s">
        <v>748</v>
      </c>
      <c r="C53" s="5">
        <v>239536</v>
      </c>
      <c r="D53" s="5">
        <v>8175</v>
      </c>
      <c r="E53" s="5">
        <v>72922</v>
      </c>
      <c r="F53" s="5">
        <v>3640</v>
      </c>
      <c r="G53" s="10">
        <f t="shared" si="0"/>
        <v>0.44525993883792048</v>
      </c>
      <c r="H53" s="10">
        <f t="shared" si="1"/>
        <v>0.30443023178144413</v>
      </c>
      <c r="I53" s="5">
        <v>44809</v>
      </c>
      <c r="J53" s="5">
        <v>223749</v>
      </c>
      <c r="K53" s="10">
        <f t="shared" si="2"/>
        <v>0.20026458218807683</v>
      </c>
    </row>
    <row r="54" spans="1:11" x14ac:dyDescent="0.25">
      <c r="A54" t="s">
        <v>721</v>
      </c>
      <c r="B54" t="s">
        <v>722</v>
      </c>
      <c r="C54" s="5">
        <v>171005</v>
      </c>
      <c r="D54" s="5">
        <v>8170</v>
      </c>
      <c r="E54" s="5">
        <v>55252</v>
      </c>
      <c r="F54" s="5">
        <v>3873</v>
      </c>
      <c r="G54" s="10">
        <f t="shared" si="0"/>
        <v>0.47405140758873932</v>
      </c>
      <c r="H54" s="10">
        <f t="shared" si="1"/>
        <v>0.32310166369404403</v>
      </c>
      <c r="I54" s="5">
        <v>43186</v>
      </c>
      <c r="J54" s="5">
        <v>156882</v>
      </c>
      <c r="K54" s="10">
        <f t="shared" si="2"/>
        <v>0.27527695975319028</v>
      </c>
    </row>
    <row r="55" spans="1:11" x14ac:dyDescent="0.25">
      <c r="A55" t="s">
        <v>215</v>
      </c>
      <c r="B55" t="s">
        <v>216</v>
      </c>
      <c r="C55" s="5">
        <v>229001</v>
      </c>
      <c r="D55" s="5">
        <v>7951</v>
      </c>
      <c r="E55" s="5">
        <v>65306</v>
      </c>
      <c r="F55" s="5">
        <v>4166</v>
      </c>
      <c r="G55" s="10">
        <f t="shared" si="0"/>
        <v>0.52395925040875357</v>
      </c>
      <c r="H55" s="10">
        <f t="shared" si="1"/>
        <v>0.2851777939834324</v>
      </c>
      <c r="I55" s="5">
        <v>53249</v>
      </c>
      <c r="J55" s="5">
        <v>212575</v>
      </c>
      <c r="K55" s="10">
        <f t="shared" si="2"/>
        <v>0.25049511936963426</v>
      </c>
    </row>
    <row r="56" spans="1:11" x14ac:dyDescent="0.25">
      <c r="A56" t="s">
        <v>529</v>
      </c>
      <c r="B56" t="s">
        <v>530</v>
      </c>
      <c r="C56" s="5">
        <v>226292</v>
      </c>
      <c r="D56" s="5">
        <v>7832</v>
      </c>
      <c r="E56" s="5">
        <v>73270</v>
      </c>
      <c r="F56" s="5">
        <v>4103</v>
      </c>
      <c r="G56" s="10">
        <f t="shared" si="0"/>
        <v>0.523876404494382</v>
      </c>
      <c r="H56" s="10">
        <f t="shared" si="1"/>
        <v>0.32378519788591731</v>
      </c>
      <c r="I56" s="5">
        <v>25346</v>
      </c>
      <c r="J56" s="5">
        <v>209508</v>
      </c>
      <c r="K56" s="10">
        <f t="shared" si="2"/>
        <v>0.12097867384539016</v>
      </c>
    </row>
    <row r="57" spans="1:11" x14ac:dyDescent="0.25">
      <c r="A57" t="s">
        <v>819</v>
      </c>
      <c r="B57" t="s">
        <v>820</v>
      </c>
      <c r="C57" s="5">
        <v>164341</v>
      </c>
      <c r="D57" s="5">
        <v>7823</v>
      </c>
      <c r="E57" s="5">
        <v>20672</v>
      </c>
      <c r="F57" s="5">
        <v>1340</v>
      </c>
      <c r="G57" s="10">
        <f t="shared" si="0"/>
        <v>0.17128978652690782</v>
      </c>
      <c r="H57" s="10">
        <f t="shared" si="1"/>
        <v>0.12578723507828235</v>
      </c>
      <c r="I57" s="5">
        <v>35290</v>
      </c>
      <c r="J57" s="5">
        <v>157440</v>
      </c>
      <c r="K57" s="10">
        <f t="shared" si="2"/>
        <v>0.22414888211382114</v>
      </c>
    </row>
    <row r="58" spans="1:11" x14ac:dyDescent="0.25">
      <c r="A58" t="s">
        <v>823</v>
      </c>
      <c r="B58" t="s">
        <v>824</v>
      </c>
      <c r="C58" s="5">
        <v>99275</v>
      </c>
      <c r="D58" s="5">
        <v>7811</v>
      </c>
      <c r="E58" s="5">
        <v>17172</v>
      </c>
      <c r="F58" s="5">
        <v>3135</v>
      </c>
      <c r="G58" s="10">
        <f t="shared" si="0"/>
        <v>0.4013570605556267</v>
      </c>
      <c r="H58" s="10">
        <f t="shared" si="1"/>
        <v>0.1729740619491312</v>
      </c>
      <c r="I58" s="5">
        <v>31113</v>
      </c>
      <c r="J58" s="5">
        <v>88482</v>
      </c>
      <c r="K58" s="10">
        <f t="shared" si="2"/>
        <v>0.3516308401708822</v>
      </c>
    </row>
    <row r="59" spans="1:11" x14ac:dyDescent="0.25">
      <c r="A59" t="s">
        <v>863</v>
      </c>
      <c r="B59" t="s">
        <v>864</v>
      </c>
      <c r="C59" s="5">
        <v>282831</v>
      </c>
      <c r="D59" s="5">
        <v>7434</v>
      </c>
      <c r="E59" s="5">
        <v>57357</v>
      </c>
      <c r="F59" s="5">
        <v>1896</v>
      </c>
      <c r="G59" s="10">
        <f t="shared" si="0"/>
        <v>0.25504439063761097</v>
      </c>
      <c r="H59" s="10">
        <f t="shared" si="1"/>
        <v>0.20279601599541777</v>
      </c>
      <c r="I59" s="5">
        <v>67525</v>
      </c>
      <c r="J59" s="5">
        <v>265215</v>
      </c>
      <c r="K59" s="10">
        <f t="shared" si="2"/>
        <v>0.25460475463303356</v>
      </c>
    </row>
    <row r="60" spans="1:11" x14ac:dyDescent="0.25">
      <c r="A60" t="s">
        <v>109</v>
      </c>
      <c r="B60" t="s">
        <v>110</v>
      </c>
      <c r="C60" s="5">
        <v>118569</v>
      </c>
      <c r="D60" s="5">
        <v>7213</v>
      </c>
      <c r="E60" s="5">
        <v>42202</v>
      </c>
      <c r="F60" s="5">
        <v>3718</v>
      </c>
      <c r="G60" s="10">
        <f t="shared" si="0"/>
        <v>0.51545820047137114</v>
      </c>
      <c r="H60" s="10">
        <f t="shared" si="1"/>
        <v>0.35592777201460751</v>
      </c>
      <c r="I60" s="5">
        <v>32731</v>
      </c>
      <c r="J60" s="5">
        <v>105664</v>
      </c>
      <c r="K60" s="10">
        <f t="shared" si="2"/>
        <v>0.30976491520290733</v>
      </c>
    </row>
    <row r="61" spans="1:11" x14ac:dyDescent="0.25">
      <c r="A61" t="s">
        <v>1138</v>
      </c>
      <c r="B61" t="s">
        <v>1139</v>
      </c>
      <c r="C61" s="5">
        <v>116654</v>
      </c>
      <c r="D61" s="5">
        <v>7052</v>
      </c>
      <c r="E61" s="5">
        <v>34963</v>
      </c>
      <c r="F61" s="5">
        <v>3701</v>
      </c>
      <c r="G61" s="10">
        <f t="shared" si="0"/>
        <v>0.52481565513329553</v>
      </c>
      <c r="H61" s="10">
        <f t="shared" si="1"/>
        <v>0.29971539767174721</v>
      </c>
      <c r="I61" s="5">
        <v>15893</v>
      </c>
      <c r="J61" s="5">
        <v>105074</v>
      </c>
      <c r="K61" s="10">
        <f t="shared" si="2"/>
        <v>0.15125530578449473</v>
      </c>
    </row>
    <row r="62" spans="1:11" x14ac:dyDescent="0.25">
      <c r="A62" t="s">
        <v>805</v>
      </c>
      <c r="B62" t="s">
        <v>806</v>
      </c>
      <c r="C62" s="5">
        <v>77848</v>
      </c>
      <c r="D62" s="5">
        <v>6756</v>
      </c>
      <c r="E62" s="5">
        <v>26957</v>
      </c>
      <c r="F62" s="5">
        <v>3446</v>
      </c>
      <c r="G62" s="10">
        <f t="shared" si="0"/>
        <v>0.5100651272942569</v>
      </c>
      <c r="H62" s="10">
        <f t="shared" si="1"/>
        <v>0.34627736101120132</v>
      </c>
      <c r="I62" s="5">
        <v>5120</v>
      </c>
      <c r="J62" s="5">
        <v>72448</v>
      </c>
      <c r="K62" s="10">
        <f t="shared" si="2"/>
        <v>7.0671378091872794E-2</v>
      </c>
    </row>
    <row r="63" spans="1:11" x14ac:dyDescent="0.25">
      <c r="A63" t="s">
        <v>71</v>
      </c>
      <c r="B63" t="s">
        <v>72</v>
      </c>
      <c r="C63" s="5">
        <v>275523</v>
      </c>
      <c r="D63" s="5">
        <v>6709</v>
      </c>
      <c r="E63" s="5">
        <v>89577</v>
      </c>
      <c r="F63" s="5">
        <v>3167</v>
      </c>
      <c r="G63" s="10">
        <f t="shared" si="0"/>
        <v>0.47205246683559399</v>
      </c>
      <c r="H63" s="10">
        <f t="shared" si="1"/>
        <v>0.32511623349048901</v>
      </c>
      <c r="I63" s="5">
        <v>55649</v>
      </c>
      <c r="J63" s="5">
        <v>259904</v>
      </c>
      <c r="K63" s="10">
        <f t="shared" si="2"/>
        <v>0.21411367274070425</v>
      </c>
    </row>
    <row r="64" spans="1:11" x14ac:dyDescent="0.25">
      <c r="A64" t="s">
        <v>821</v>
      </c>
      <c r="B64" t="s">
        <v>822</v>
      </c>
      <c r="C64" s="5">
        <v>127794</v>
      </c>
      <c r="D64" s="5">
        <v>6698</v>
      </c>
      <c r="E64" s="5">
        <v>17614</v>
      </c>
      <c r="F64" s="5">
        <v>1538</v>
      </c>
      <c r="G64" s="10">
        <f t="shared" si="0"/>
        <v>0.22962078232308153</v>
      </c>
      <c r="H64" s="10">
        <f t="shared" si="1"/>
        <v>0.13783119708280514</v>
      </c>
      <c r="I64" s="5">
        <v>14705</v>
      </c>
      <c r="J64" s="5">
        <v>121697</v>
      </c>
      <c r="K64" s="10">
        <f t="shared" si="2"/>
        <v>0.12083288823882266</v>
      </c>
    </row>
    <row r="65" spans="1:11" x14ac:dyDescent="0.25">
      <c r="A65" t="s">
        <v>859</v>
      </c>
      <c r="B65" t="s">
        <v>860</v>
      </c>
      <c r="C65" s="5">
        <v>110338</v>
      </c>
      <c r="D65" s="5">
        <v>6391</v>
      </c>
      <c r="E65" s="5">
        <v>27854</v>
      </c>
      <c r="F65" s="5">
        <v>2615</v>
      </c>
      <c r="G65" s="10">
        <f t="shared" si="0"/>
        <v>0.40916914410890315</v>
      </c>
      <c r="H65" s="10">
        <f t="shared" si="1"/>
        <v>0.25244249487937065</v>
      </c>
      <c r="I65" s="5">
        <v>19935</v>
      </c>
      <c r="J65" s="5">
        <v>101800</v>
      </c>
      <c r="K65" s="10">
        <f t="shared" si="2"/>
        <v>0.19582514734774067</v>
      </c>
    </row>
    <row r="66" spans="1:11" x14ac:dyDescent="0.25">
      <c r="A66" t="s">
        <v>13</v>
      </c>
      <c r="B66" t="s">
        <v>14</v>
      </c>
      <c r="C66" s="5">
        <v>118678</v>
      </c>
      <c r="D66" s="5">
        <v>6295</v>
      </c>
      <c r="E66" s="5">
        <v>38365</v>
      </c>
      <c r="F66" s="5">
        <v>3185</v>
      </c>
      <c r="G66" s="10">
        <f t="shared" si="0"/>
        <v>0.50595710881652101</v>
      </c>
      <c r="H66" s="10">
        <f t="shared" si="1"/>
        <v>0.32326968772645309</v>
      </c>
      <c r="I66" s="5">
        <v>16341</v>
      </c>
      <c r="J66" s="5">
        <v>110894</v>
      </c>
      <c r="K66" s="10">
        <f t="shared" si="2"/>
        <v>0.14735693545187295</v>
      </c>
    </row>
    <row r="67" spans="1:11" x14ac:dyDescent="0.25">
      <c r="A67" t="s">
        <v>953</v>
      </c>
      <c r="B67" t="s">
        <v>954</v>
      </c>
      <c r="C67" s="5">
        <v>150927</v>
      </c>
      <c r="D67" s="5">
        <v>6294</v>
      </c>
      <c r="E67" s="5">
        <v>41809</v>
      </c>
      <c r="F67" s="5">
        <v>2282</v>
      </c>
      <c r="G67" s="10">
        <f t="shared" ref="G67:G130" si="3">IF(D67=0,0,F67/D67)</f>
        <v>0.36256752462662856</v>
      </c>
      <c r="H67" s="10">
        <f t="shared" ref="H67:H130" si="4">E67/C67</f>
        <v>0.27701471572349545</v>
      </c>
      <c r="I67" s="5">
        <v>27262</v>
      </c>
      <c r="J67" s="5">
        <v>137300</v>
      </c>
      <c r="K67" s="10">
        <f t="shared" si="2"/>
        <v>0.19855790240349599</v>
      </c>
    </row>
    <row r="68" spans="1:11" x14ac:dyDescent="0.25">
      <c r="A68" t="s">
        <v>7</v>
      </c>
      <c r="B68" t="s">
        <v>8</v>
      </c>
      <c r="C68" s="5">
        <v>90211</v>
      </c>
      <c r="D68" s="5">
        <v>6082</v>
      </c>
      <c r="E68" s="5">
        <v>31434</v>
      </c>
      <c r="F68" s="5">
        <v>3325</v>
      </c>
      <c r="G68" s="10">
        <f t="shared" si="3"/>
        <v>0.54669516606379476</v>
      </c>
      <c r="H68" s="10">
        <f t="shared" si="4"/>
        <v>0.34844974559643505</v>
      </c>
      <c r="I68" s="5">
        <v>10923</v>
      </c>
      <c r="J68" s="5">
        <v>82994</v>
      </c>
      <c r="K68" s="10">
        <f t="shared" ref="K68:K131" si="5">IF(J68=0,0,I68/J68)</f>
        <v>0.13161192375352435</v>
      </c>
    </row>
    <row r="69" spans="1:11" x14ac:dyDescent="0.25">
      <c r="A69" t="s">
        <v>737</v>
      </c>
      <c r="B69" t="s">
        <v>738</v>
      </c>
      <c r="C69" s="5">
        <v>151538</v>
      </c>
      <c r="D69" s="5">
        <v>6058</v>
      </c>
      <c r="E69" s="5">
        <v>34109</v>
      </c>
      <c r="F69" s="5">
        <v>2723</v>
      </c>
      <c r="G69" s="10">
        <f t="shared" si="3"/>
        <v>0.44948827996038299</v>
      </c>
      <c r="H69" s="10">
        <f t="shared" si="4"/>
        <v>0.22508545711306735</v>
      </c>
      <c r="I69" s="5">
        <v>60413</v>
      </c>
      <c r="J69" s="5">
        <v>135721</v>
      </c>
      <c r="K69" s="10">
        <f t="shared" si="5"/>
        <v>0.44512639900973322</v>
      </c>
    </row>
    <row r="70" spans="1:11" x14ac:dyDescent="0.25">
      <c r="A70" t="s">
        <v>323</v>
      </c>
      <c r="B70" t="s">
        <v>324</v>
      </c>
      <c r="C70" s="5">
        <v>116609</v>
      </c>
      <c r="D70" s="5">
        <v>5937</v>
      </c>
      <c r="E70" s="5">
        <v>36833</v>
      </c>
      <c r="F70" s="5">
        <v>2691</v>
      </c>
      <c r="G70" s="10">
        <f t="shared" si="3"/>
        <v>0.45325922182920669</v>
      </c>
      <c r="H70" s="10">
        <f t="shared" si="4"/>
        <v>0.3158675573926541</v>
      </c>
      <c r="I70" s="5">
        <v>20934</v>
      </c>
      <c r="J70" s="5">
        <v>107497</v>
      </c>
      <c r="K70" s="10">
        <f t="shared" si="5"/>
        <v>0.19474031833446515</v>
      </c>
    </row>
    <row r="71" spans="1:11" x14ac:dyDescent="0.25">
      <c r="A71" t="s">
        <v>15</v>
      </c>
      <c r="B71" t="s">
        <v>16</v>
      </c>
      <c r="C71" s="5">
        <v>112500</v>
      </c>
      <c r="D71" s="5">
        <v>5899</v>
      </c>
      <c r="E71" s="5">
        <v>33130</v>
      </c>
      <c r="F71" s="5">
        <v>2162</v>
      </c>
      <c r="G71" s="10">
        <f t="shared" si="3"/>
        <v>0.36650279708425154</v>
      </c>
      <c r="H71" s="10">
        <f t="shared" si="4"/>
        <v>0.29448888888888891</v>
      </c>
      <c r="I71" s="5">
        <v>38144</v>
      </c>
      <c r="J71" s="5">
        <v>104009</v>
      </c>
      <c r="K71" s="10">
        <f t="shared" si="5"/>
        <v>0.36673749387072274</v>
      </c>
    </row>
    <row r="72" spans="1:11" x14ac:dyDescent="0.25">
      <c r="A72" t="s">
        <v>551</v>
      </c>
      <c r="B72" t="s">
        <v>552</v>
      </c>
      <c r="C72" s="5">
        <v>166380</v>
      </c>
      <c r="D72" s="5">
        <v>5872</v>
      </c>
      <c r="E72" s="5">
        <v>35097</v>
      </c>
      <c r="F72" s="5">
        <v>2451</v>
      </c>
      <c r="G72" s="10">
        <f t="shared" si="3"/>
        <v>0.41740463215258855</v>
      </c>
      <c r="H72" s="10">
        <f t="shared" si="4"/>
        <v>0.21094482509917056</v>
      </c>
      <c r="I72" s="5">
        <v>36745</v>
      </c>
      <c r="J72" s="5">
        <v>153453</v>
      </c>
      <c r="K72" s="10">
        <f t="shared" si="5"/>
        <v>0.23945442578509379</v>
      </c>
    </row>
    <row r="73" spans="1:11" x14ac:dyDescent="0.25">
      <c r="A73" t="s">
        <v>369</v>
      </c>
      <c r="B73" t="s">
        <v>370</v>
      </c>
      <c r="C73" s="5">
        <v>97759</v>
      </c>
      <c r="D73" s="5">
        <v>5704</v>
      </c>
      <c r="E73" s="5">
        <v>26031</v>
      </c>
      <c r="F73" s="5">
        <v>1539</v>
      </c>
      <c r="G73" s="10">
        <f t="shared" si="3"/>
        <v>0.26981065918653574</v>
      </c>
      <c r="H73" s="10">
        <f t="shared" si="4"/>
        <v>0.26627727370369991</v>
      </c>
      <c r="I73" s="5">
        <v>17831</v>
      </c>
      <c r="J73" s="5">
        <v>89676</v>
      </c>
      <c r="K73" s="10">
        <f t="shared" si="5"/>
        <v>0.19883803916320977</v>
      </c>
    </row>
    <row r="74" spans="1:11" x14ac:dyDescent="0.25">
      <c r="A74" t="s">
        <v>717</v>
      </c>
      <c r="B74" t="s">
        <v>718</v>
      </c>
      <c r="C74" s="5">
        <v>68743</v>
      </c>
      <c r="D74" s="5">
        <v>5667</v>
      </c>
      <c r="E74" s="5">
        <v>14027</v>
      </c>
      <c r="F74" s="5">
        <v>1517</v>
      </c>
      <c r="G74" s="10">
        <f t="shared" si="3"/>
        <v>0.26769013587436036</v>
      </c>
      <c r="H74" s="10">
        <f t="shared" si="4"/>
        <v>0.20404986689553845</v>
      </c>
      <c r="I74" s="5">
        <v>5975</v>
      </c>
      <c r="J74" s="5">
        <v>57851</v>
      </c>
      <c r="K74" s="10">
        <f t="shared" si="5"/>
        <v>0.10328257074207879</v>
      </c>
    </row>
    <row r="75" spans="1:11" x14ac:dyDescent="0.25">
      <c r="A75" t="s">
        <v>869</v>
      </c>
      <c r="B75" t="s">
        <v>870</v>
      </c>
      <c r="C75" s="5">
        <v>93700</v>
      </c>
      <c r="D75" s="5">
        <v>5612</v>
      </c>
      <c r="E75" s="5">
        <v>15371</v>
      </c>
      <c r="F75" s="5">
        <v>1457</v>
      </c>
      <c r="G75" s="10">
        <f t="shared" si="3"/>
        <v>0.25962223806129719</v>
      </c>
      <c r="H75" s="10">
        <f t="shared" si="4"/>
        <v>0.16404482390608324</v>
      </c>
      <c r="I75" s="5">
        <v>31996</v>
      </c>
      <c r="J75" s="5">
        <v>86899</v>
      </c>
      <c r="K75" s="10">
        <f t="shared" si="5"/>
        <v>0.36819756268771792</v>
      </c>
    </row>
    <row r="76" spans="1:11" x14ac:dyDescent="0.25">
      <c r="A76" t="s">
        <v>1057</v>
      </c>
      <c r="B76" t="s">
        <v>1058</v>
      </c>
      <c r="C76" s="5">
        <v>115661</v>
      </c>
      <c r="D76" s="5">
        <v>5341</v>
      </c>
      <c r="E76" s="5">
        <v>17465</v>
      </c>
      <c r="F76" s="5">
        <v>1252</v>
      </c>
      <c r="G76" s="10">
        <f t="shared" si="3"/>
        <v>0.23441303126755289</v>
      </c>
      <c r="H76" s="10">
        <f t="shared" si="4"/>
        <v>0.15100163408581976</v>
      </c>
      <c r="I76" s="5">
        <v>36277</v>
      </c>
      <c r="J76" s="5">
        <v>107738</v>
      </c>
      <c r="K76" s="10">
        <f t="shared" si="5"/>
        <v>0.33671499378120995</v>
      </c>
    </row>
    <row r="77" spans="1:11" x14ac:dyDescent="0.25">
      <c r="A77" t="s">
        <v>1112</v>
      </c>
      <c r="B77" t="s">
        <v>1113</v>
      </c>
      <c r="C77" s="5">
        <v>78570</v>
      </c>
      <c r="D77" s="5">
        <v>5322</v>
      </c>
      <c r="E77" s="5">
        <v>31067</v>
      </c>
      <c r="F77" s="5">
        <v>3106</v>
      </c>
      <c r="G77" s="10">
        <f t="shared" si="3"/>
        <v>0.58361518226230735</v>
      </c>
      <c r="H77" s="10">
        <f t="shared" si="4"/>
        <v>0.39540537100674555</v>
      </c>
      <c r="I77" s="5">
        <v>8643</v>
      </c>
      <c r="J77" s="5">
        <v>76220</v>
      </c>
      <c r="K77" s="10">
        <f t="shared" si="5"/>
        <v>0.11339543426922068</v>
      </c>
    </row>
    <row r="78" spans="1:11" x14ac:dyDescent="0.25">
      <c r="A78" t="s">
        <v>759</v>
      </c>
      <c r="B78" t="s">
        <v>760</v>
      </c>
      <c r="C78" s="5">
        <v>51839</v>
      </c>
      <c r="D78" s="5">
        <v>5287</v>
      </c>
      <c r="E78" s="5">
        <v>15159</v>
      </c>
      <c r="F78" s="5">
        <v>2582</v>
      </c>
      <c r="G78" s="10">
        <f t="shared" si="3"/>
        <v>0.48836769434461885</v>
      </c>
      <c r="H78" s="10">
        <f t="shared" si="4"/>
        <v>0.29242462238854916</v>
      </c>
      <c r="I78" s="5">
        <v>6355</v>
      </c>
      <c r="J78" s="5">
        <v>45824</v>
      </c>
      <c r="K78" s="10">
        <f t="shared" si="5"/>
        <v>0.13868278631284917</v>
      </c>
    </row>
    <row r="79" spans="1:11" x14ac:dyDescent="0.25">
      <c r="A79" t="s">
        <v>1136</v>
      </c>
      <c r="B79" t="s">
        <v>1137</v>
      </c>
      <c r="C79" s="5">
        <v>140608</v>
      </c>
      <c r="D79" s="5">
        <v>5248</v>
      </c>
      <c r="E79" s="5">
        <v>40983</v>
      </c>
      <c r="F79" s="5">
        <v>1863</v>
      </c>
      <c r="G79" s="10">
        <f t="shared" si="3"/>
        <v>0.35499237804878048</v>
      </c>
      <c r="H79" s="10">
        <f t="shared" si="4"/>
        <v>0.29146990213928081</v>
      </c>
      <c r="I79" s="5">
        <v>27486</v>
      </c>
      <c r="J79" s="5">
        <v>130764</v>
      </c>
      <c r="K79" s="10">
        <f t="shared" si="5"/>
        <v>0.2101954666421951</v>
      </c>
    </row>
    <row r="80" spans="1:11" x14ac:dyDescent="0.25">
      <c r="A80" t="s">
        <v>439</v>
      </c>
      <c r="B80" t="s">
        <v>440</v>
      </c>
      <c r="C80" s="5">
        <v>68529</v>
      </c>
      <c r="D80" s="5">
        <v>5162</v>
      </c>
      <c r="E80" s="5">
        <v>24891</v>
      </c>
      <c r="F80" s="5">
        <v>2596</v>
      </c>
      <c r="G80" s="10">
        <f t="shared" si="3"/>
        <v>0.50290585044556368</v>
      </c>
      <c r="H80" s="10">
        <f t="shared" si="4"/>
        <v>0.36321849144157947</v>
      </c>
      <c r="I80" s="5">
        <v>8583</v>
      </c>
      <c r="J80" s="5">
        <v>63325</v>
      </c>
      <c r="K80" s="10">
        <f t="shared" si="5"/>
        <v>0.13553888669561784</v>
      </c>
    </row>
    <row r="81" spans="1:11" x14ac:dyDescent="0.25">
      <c r="A81" t="s">
        <v>457</v>
      </c>
      <c r="B81" t="s">
        <v>458</v>
      </c>
      <c r="C81" s="5">
        <v>90760</v>
      </c>
      <c r="D81" s="5">
        <v>5132</v>
      </c>
      <c r="E81" s="5">
        <v>29551</v>
      </c>
      <c r="F81" s="5">
        <v>2781</v>
      </c>
      <c r="G81" s="10">
        <f t="shared" si="3"/>
        <v>0.5418939984411536</v>
      </c>
      <c r="H81" s="10">
        <f t="shared" si="4"/>
        <v>0.32559497576024682</v>
      </c>
      <c r="I81" s="5">
        <v>7448</v>
      </c>
      <c r="J81" s="5">
        <v>82819</v>
      </c>
      <c r="K81" s="10">
        <f t="shared" si="5"/>
        <v>8.993105446817759E-2</v>
      </c>
    </row>
    <row r="82" spans="1:11" x14ac:dyDescent="0.25">
      <c r="A82" t="s">
        <v>1007</v>
      </c>
      <c r="B82" t="s">
        <v>1008</v>
      </c>
      <c r="C82" s="5">
        <v>112423</v>
      </c>
      <c r="D82" s="5">
        <v>5120</v>
      </c>
      <c r="E82" s="5">
        <v>29753</v>
      </c>
      <c r="F82" s="5">
        <v>1940</v>
      </c>
      <c r="G82" s="10">
        <f t="shared" si="3"/>
        <v>0.37890625</v>
      </c>
      <c r="H82" s="10">
        <f t="shared" si="4"/>
        <v>0.26465225087393152</v>
      </c>
      <c r="I82" s="5">
        <v>17941</v>
      </c>
      <c r="J82" s="5">
        <v>104265</v>
      </c>
      <c r="K82" s="10">
        <f t="shared" si="5"/>
        <v>0.17207116482040954</v>
      </c>
    </row>
    <row r="83" spans="1:11" x14ac:dyDescent="0.25">
      <c r="A83" t="s">
        <v>91</v>
      </c>
      <c r="B83" t="s">
        <v>92</v>
      </c>
      <c r="C83" s="5">
        <v>45187</v>
      </c>
      <c r="D83" s="5">
        <v>5020</v>
      </c>
      <c r="E83" s="5">
        <v>13543</v>
      </c>
      <c r="F83" s="5">
        <v>2723</v>
      </c>
      <c r="G83" s="10">
        <f t="shared" si="3"/>
        <v>0.54243027888446216</v>
      </c>
      <c r="H83" s="10">
        <f t="shared" si="4"/>
        <v>0.29971009361099432</v>
      </c>
      <c r="I83" s="5">
        <v>4015</v>
      </c>
      <c r="J83" s="5">
        <v>39918</v>
      </c>
      <c r="K83" s="10">
        <f t="shared" si="5"/>
        <v>0.10058119144245704</v>
      </c>
    </row>
    <row r="84" spans="1:11" x14ac:dyDescent="0.25">
      <c r="A84" t="s">
        <v>813</v>
      </c>
      <c r="B84" t="s">
        <v>814</v>
      </c>
      <c r="C84" s="5">
        <v>71396</v>
      </c>
      <c r="D84" s="5">
        <v>4972</v>
      </c>
      <c r="E84" s="5">
        <v>18264</v>
      </c>
      <c r="F84" s="5">
        <v>2881</v>
      </c>
      <c r="G84" s="10">
        <f t="shared" si="3"/>
        <v>0.579444891391794</v>
      </c>
      <c r="H84" s="10">
        <f t="shared" si="4"/>
        <v>0.25581265056865932</v>
      </c>
      <c r="I84" s="5">
        <v>11555</v>
      </c>
      <c r="J84" s="5">
        <v>65384</v>
      </c>
      <c r="K84" s="10">
        <f t="shared" si="5"/>
        <v>0.17672519270769607</v>
      </c>
    </row>
    <row r="85" spans="1:11" x14ac:dyDescent="0.25">
      <c r="A85" t="s">
        <v>597</v>
      </c>
      <c r="B85" t="s">
        <v>598</v>
      </c>
      <c r="C85" s="5">
        <v>91490</v>
      </c>
      <c r="D85" s="5">
        <v>4958</v>
      </c>
      <c r="E85" s="5">
        <v>26940</v>
      </c>
      <c r="F85" s="5">
        <v>2434</v>
      </c>
      <c r="G85" s="10">
        <f t="shared" si="3"/>
        <v>0.49092375958047602</v>
      </c>
      <c r="H85" s="10">
        <f t="shared" si="4"/>
        <v>0.29445841075527379</v>
      </c>
      <c r="I85" s="5">
        <v>12456</v>
      </c>
      <c r="J85" s="5">
        <v>81017</v>
      </c>
      <c r="K85" s="10">
        <f t="shared" si="5"/>
        <v>0.15374551020156263</v>
      </c>
    </row>
    <row r="86" spans="1:11" x14ac:dyDescent="0.25">
      <c r="A86" t="s">
        <v>939</v>
      </c>
      <c r="B86" t="s">
        <v>940</v>
      </c>
      <c r="C86" s="5">
        <v>143854</v>
      </c>
      <c r="D86" s="5">
        <v>4946</v>
      </c>
      <c r="E86" s="5">
        <v>36635</v>
      </c>
      <c r="F86" s="5">
        <v>2197</v>
      </c>
      <c r="G86" s="10">
        <f t="shared" si="3"/>
        <v>0.44419733117670845</v>
      </c>
      <c r="H86" s="10">
        <f t="shared" si="4"/>
        <v>0.25466792720397069</v>
      </c>
      <c r="I86" s="5">
        <v>15707</v>
      </c>
      <c r="J86" s="5">
        <v>134399</v>
      </c>
      <c r="K86" s="10">
        <f t="shared" si="5"/>
        <v>0.11686842908057352</v>
      </c>
    </row>
    <row r="87" spans="1:11" x14ac:dyDescent="0.25">
      <c r="A87" t="s">
        <v>659</v>
      </c>
      <c r="B87" t="s">
        <v>660</v>
      </c>
      <c r="C87" s="5">
        <v>92349</v>
      </c>
      <c r="D87" s="5">
        <v>4819</v>
      </c>
      <c r="E87" s="5">
        <v>19228</v>
      </c>
      <c r="F87" s="5">
        <v>1525</v>
      </c>
      <c r="G87" s="10">
        <f t="shared" si="3"/>
        <v>0.31645569620253167</v>
      </c>
      <c r="H87" s="10">
        <f t="shared" si="4"/>
        <v>0.20821015928705239</v>
      </c>
      <c r="I87" s="5">
        <v>10752</v>
      </c>
      <c r="J87" s="5">
        <v>83985</v>
      </c>
      <c r="K87" s="10">
        <f t="shared" si="5"/>
        <v>0.12802286122521878</v>
      </c>
    </row>
    <row r="88" spans="1:11" x14ac:dyDescent="0.25">
      <c r="A88" t="s">
        <v>67</v>
      </c>
      <c r="B88" t="s">
        <v>68</v>
      </c>
      <c r="C88" s="5">
        <v>66192</v>
      </c>
      <c r="D88" s="5">
        <v>4816</v>
      </c>
      <c r="E88" s="5">
        <v>19586</v>
      </c>
      <c r="F88" s="5">
        <v>1951</v>
      </c>
      <c r="G88" s="10">
        <f t="shared" si="3"/>
        <v>0.40510797342192689</v>
      </c>
      <c r="H88" s="10">
        <f t="shared" si="4"/>
        <v>0.29589678510998307</v>
      </c>
      <c r="I88" s="5">
        <v>13331</v>
      </c>
      <c r="J88" s="5">
        <v>58585</v>
      </c>
      <c r="K88" s="10">
        <f t="shared" si="5"/>
        <v>0.22754971409063754</v>
      </c>
    </row>
    <row r="89" spans="1:11" x14ac:dyDescent="0.25">
      <c r="A89" t="s">
        <v>1156</v>
      </c>
      <c r="B89" t="s">
        <v>1157</v>
      </c>
      <c r="C89" s="5">
        <v>54138</v>
      </c>
      <c r="D89" s="5">
        <v>4777</v>
      </c>
      <c r="E89" s="5">
        <v>6668</v>
      </c>
      <c r="F89" s="5">
        <v>753</v>
      </c>
      <c r="G89" s="10">
        <f t="shared" si="3"/>
        <v>0.15763031191124136</v>
      </c>
      <c r="H89" s="10">
        <f t="shared" si="4"/>
        <v>0.12316672208060882</v>
      </c>
      <c r="I89" s="5">
        <v>6060</v>
      </c>
      <c r="J89" s="5">
        <v>50133</v>
      </c>
      <c r="K89" s="10">
        <f t="shared" si="5"/>
        <v>0.12087846328765484</v>
      </c>
    </row>
    <row r="90" spans="1:11" x14ac:dyDescent="0.25">
      <c r="A90" t="s">
        <v>541</v>
      </c>
      <c r="B90" t="s">
        <v>542</v>
      </c>
      <c r="C90" s="5">
        <v>62004</v>
      </c>
      <c r="D90" s="5">
        <v>4742</v>
      </c>
      <c r="E90" s="5">
        <v>21028</v>
      </c>
      <c r="F90" s="5">
        <v>2972</v>
      </c>
      <c r="G90" s="10">
        <f t="shared" si="3"/>
        <v>0.6267397722479966</v>
      </c>
      <c r="H90" s="10">
        <f t="shared" si="4"/>
        <v>0.3391394103606219</v>
      </c>
      <c r="I90" s="5">
        <v>16280</v>
      </c>
      <c r="J90" s="5">
        <v>53430</v>
      </c>
      <c r="K90" s="10">
        <f t="shared" si="5"/>
        <v>0.30469773535466965</v>
      </c>
    </row>
    <row r="91" spans="1:11" x14ac:dyDescent="0.25">
      <c r="A91" t="s">
        <v>213</v>
      </c>
      <c r="B91" t="s">
        <v>214</v>
      </c>
      <c r="C91" s="5">
        <v>90794</v>
      </c>
      <c r="D91" s="5">
        <v>4741</v>
      </c>
      <c r="E91" s="5">
        <v>22896</v>
      </c>
      <c r="F91" s="5">
        <v>2503</v>
      </c>
      <c r="G91" s="10">
        <f t="shared" si="3"/>
        <v>0.52794769036068345</v>
      </c>
      <c r="H91" s="10">
        <f t="shared" si="4"/>
        <v>0.25217525387140122</v>
      </c>
      <c r="I91" s="5">
        <v>16095</v>
      </c>
      <c r="J91" s="5">
        <v>82428</v>
      </c>
      <c r="K91" s="10">
        <f t="shared" si="5"/>
        <v>0.19526131896928228</v>
      </c>
    </row>
    <row r="92" spans="1:11" x14ac:dyDescent="0.25">
      <c r="A92" t="s">
        <v>1047</v>
      </c>
      <c r="B92" t="s">
        <v>1048</v>
      </c>
      <c r="C92" s="5">
        <v>67096</v>
      </c>
      <c r="D92" s="5">
        <v>4698</v>
      </c>
      <c r="E92" s="5">
        <v>17831</v>
      </c>
      <c r="F92" s="5">
        <v>1624</v>
      </c>
      <c r="G92" s="10">
        <f t="shared" si="3"/>
        <v>0.34567901234567899</v>
      </c>
      <c r="H92" s="10">
        <f t="shared" si="4"/>
        <v>0.26575354715631333</v>
      </c>
      <c r="I92" s="5">
        <v>16070</v>
      </c>
      <c r="J92" s="5">
        <v>61395</v>
      </c>
      <c r="K92" s="10">
        <f t="shared" si="5"/>
        <v>0.26174769932404918</v>
      </c>
    </row>
    <row r="93" spans="1:11" x14ac:dyDescent="0.25">
      <c r="A93" t="s">
        <v>19</v>
      </c>
      <c r="B93" t="s">
        <v>20</v>
      </c>
      <c r="C93" s="5">
        <v>78934</v>
      </c>
      <c r="D93" s="5">
        <v>4378</v>
      </c>
      <c r="E93" s="5">
        <v>24520</v>
      </c>
      <c r="F93" s="5">
        <v>1913</v>
      </c>
      <c r="G93" s="10">
        <f t="shared" si="3"/>
        <v>0.4369575148469621</v>
      </c>
      <c r="H93" s="10">
        <f t="shared" si="4"/>
        <v>0.31063926824942356</v>
      </c>
      <c r="I93" s="5">
        <v>7411</v>
      </c>
      <c r="J93" s="5">
        <v>71252</v>
      </c>
      <c r="K93" s="10">
        <f t="shared" si="5"/>
        <v>0.10401111547746028</v>
      </c>
    </row>
    <row r="94" spans="1:11" x14ac:dyDescent="0.25">
      <c r="A94" t="s">
        <v>995</v>
      </c>
      <c r="B94" t="s">
        <v>996</v>
      </c>
      <c r="C94" s="5">
        <v>54802</v>
      </c>
      <c r="D94" s="5">
        <v>4325</v>
      </c>
      <c r="E94" s="5">
        <v>14601</v>
      </c>
      <c r="F94" s="5">
        <v>1451</v>
      </c>
      <c r="G94" s="10">
        <f t="shared" si="3"/>
        <v>0.33549132947976879</v>
      </c>
      <c r="H94" s="10">
        <f t="shared" si="4"/>
        <v>0.26643188204810042</v>
      </c>
      <c r="I94" s="5">
        <v>8067</v>
      </c>
      <c r="J94" s="5">
        <v>48781</v>
      </c>
      <c r="K94" s="10">
        <f t="shared" si="5"/>
        <v>0.16537176359648223</v>
      </c>
    </row>
    <row r="95" spans="1:11" x14ac:dyDescent="0.25">
      <c r="A95" t="s">
        <v>1049</v>
      </c>
      <c r="B95" t="s">
        <v>1050</v>
      </c>
      <c r="C95" s="5">
        <v>74026</v>
      </c>
      <c r="D95" s="5">
        <v>4273</v>
      </c>
      <c r="E95" s="5">
        <v>4821</v>
      </c>
      <c r="F95" s="5">
        <v>377</v>
      </c>
      <c r="G95" s="10">
        <f t="shared" si="3"/>
        <v>8.8228410952492398E-2</v>
      </c>
      <c r="H95" s="10">
        <f t="shared" si="4"/>
        <v>6.5125766622538023E-2</v>
      </c>
      <c r="I95" s="5">
        <v>5535</v>
      </c>
      <c r="J95" s="5">
        <v>67161</v>
      </c>
      <c r="K95" s="10">
        <f t="shared" si="5"/>
        <v>8.2413900924643763E-2</v>
      </c>
    </row>
    <row r="96" spans="1:11" x14ac:dyDescent="0.25">
      <c r="A96" t="s">
        <v>1108</v>
      </c>
      <c r="B96" t="s">
        <v>1109</v>
      </c>
      <c r="C96" s="5">
        <v>89883</v>
      </c>
      <c r="D96" s="5">
        <v>4229</v>
      </c>
      <c r="E96" s="5">
        <v>25466</v>
      </c>
      <c r="F96" s="5">
        <v>1715</v>
      </c>
      <c r="G96" s="10">
        <f t="shared" si="3"/>
        <v>0.405533222984157</v>
      </c>
      <c r="H96" s="10">
        <f t="shared" si="4"/>
        <v>0.2833238765951292</v>
      </c>
      <c r="I96" s="5">
        <v>21937</v>
      </c>
      <c r="J96" s="5">
        <v>82340</v>
      </c>
      <c r="K96" s="10">
        <f t="shared" si="5"/>
        <v>0.2664197230993442</v>
      </c>
    </row>
    <row r="97" spans="1:11" x14ac:dyDescent="0.25">
      <c r="A97" t="s">
        <v>1043</v>
      </c>
      <c r="B97" t="s">
        <v>1044</v>
      </c>
      <c r="C97" s="5">
        <v>38497</v>
      </c>
      <c r="D97" s="5">
        <v>4202</v>
      </c>
      <c r="E97" s="5">
        <v>9163</v>
      </c>
      <c r="F97" s="5">
        <v>1670</v>
      </c>
      <c r="G97" s="10">
        <f t="shared" si="3"/>
        <v>0.3974297953355545</v>
      </c>
      <c r="H97" s="10">
        <f t="shared" si="4"/>
        <v>0.23801854689975843</v>
      </c>
      <c r="I97" s="5">
        <v>4932</v>
      </c>
      <c r="J97" s="5">
        <v>35266</v>
      </c>
      <c r="K97" s="10">
        <f t="shared" si="5"/>
        <v>0.13985141496058526</v>
      </c>
    </row>
    <row r="98" spans="1:11" x14ac:dyDescent="0.25">
      <c r="A98" t="s">
        <v>1226</v>
      </c>
      <c r="B98" t="s">
        <v>1227</v>
      </c>
      <c r="C98" s="5">
        <v>72667</v>
      </c>
      <c r="D98" s="5">
        <v>4189</v>
      </c>
      <c r="E98" s="5">
        <v>25645</v>
      </c>
      <c r="F98" s="5">
        <v>2618</v>
      </c>
      <c r="G98" s="10">
        <f t="shared" si="3"/>
        <v>0.6249701599427071</v>
      </c>
      <c r="H98" s="10">
        <f t="shared" si="4"/>
        <v>0.35291122517786616</v>
      </c>
      <c r="I98" s="5">
        <v>9855</v>
      </c>
      <c r="J98" s="5">
        <v>67937</v>
      </c>
      <c r="K98" s="10">
        <f t="shared" si="5"/>
        <v>0.14506086521335942</v>
      </c>
    </row>
    <row r="99" spans="1:11" x14ac:dyDescent="0.25">
      <c r="A99" t="s">
        <v>761</v>
      </c>
      <c r="B99" t="s">
        <v>762</v>
      </c>
      <c r="C99" s="5">
        <v>69879</v>
      </c>
      <c r="D99" s="5">
        <v>4188</v>
      </c>
      <c r="E99" s="5">
        <v>17628</v>
      </c>
      <c r="F99" s="5">
        <v>1377</v>
      </c>
      <c r="G99" s="10">
        <f t="shared" si="3"/>
        <v>0.32879656160458454</v>
      </c>
      <c r="H99" s="10">
        <f t="shared" si="4"/>
        <v>0.25226462885845535</v>
      </c>
      <c r="I99" s="5">
        <v>7926</v>
      </c>
      <c r="J99" s="5">
        <v>62437</v>
      </c>
      <c r="K99" s="10">
        <f t="shared" si="5"/>
        <v>0.12694395951118728</v>
      </c>
    </row>
    <row r="100" spans="1:11" x14ac:dyDescent="0.25">
      <c r="A100" t="s">
        <v>1087</v>
      </c>
      <c r="B100" t="s">
        <v>1088</v>
      </c>
      <c r="C100" s="5">
        <v>67782</v>
      </c>
      <c r="D100" s="5">
        <v>4174</v>
      </c>
      <c r="E100" s="5">
        <v>23463</v>
      </c>
      <c r="F100" s="5">
        <v>2081</v>
      </c>
      <c r="G100" s="10">
        <f t="shared" si="3"/>
        <v>0.49856252994729278</v>
      </c>
      <c r="H100" s="10">
        <f t="shared" si="4"/>
        <v>0.34615384615384615</v>
      </c>
      <c r="I100" s="5">
        <v>6468</v>
      </c>
      <c r="J100" s="5">
        <v>62372</v>
      </c>
      <c r="K100" s="10">
        <f t="shared" si="5"/>
        <v>0.10370037837491182</v>
      </c>
    </row>
    <row r="101" spans="1:11" x14ac:dyDescent="0.25">
      <c r="A101" t="s">
        <v>1150</v>
      </c>
      <c r="B101" t="s">
        <v>1151</v>
      </c>
      <c r="C101" s="5">
        <v>137387</v>
      </c>
      <c r="D101" s="5">
        <v>4146</v>
      </c>
      <c r="E101" s="5">
        <v>30939</v>
      </c>
      <c r="F101" s="5">
        <v>1512</v>
      </c>
      <c r="G101" s="10">
        <f t="shared" si="3"/>
        <v>0.36468885672937773</v>
      </c>
      <c r="H101" s="10">
        <f t="shared" si="4"/>
        <v>0.22519597924112181</v>
      </c>
      <c r="I101" s="5">
        <v>48330</v>
      </c>
      <c r="J101" s="5">
        <v>125165</v>
      </c>
      <c r="K101" s="10">
        <f t="shared" si="5"/>
        <v>0.38613030799344866</v>
      </c>
    </row>
    <row r="102" spans="1:11" x14ac:dyDescent="0.25">
      <c r="A102" t="s">
        <v>275</v>
      </c>
      <c r="B102" t="s">
        <v>276</v>
      </c>
      <c r="C102" s="5">
        <v>88694</v>
      </c>
      <c r="D102" s="5">
        <v>4107</v>
      </c>
      <c r="E102" s="5">
        <v>21724</v>
      </c>
      <c r="F102" s="5">
        <v>1349</v>
      </c>
      <c r="G102" s="10">
        <f t="shared" si="3"/>
        <v>0.32846359873386899</v>
      </c>
      <c r="H102" s="10">
        <f t="shared" si="4"/>
        <v>0.24493201343946602</v>
      </c>
      <c r="I102" s="5">
        <v>7107</v>
      </c>
      <c r="J102" s="5">
        <v>79682</v>
      </c>
      <c r="K102" s="10">
        <f t="shared" si="5"/>
        <v>8.9192038352450986E-2</v>
      </c>
    </row>
    <row r="103" spans="1:11" x14ac:dyDescent="0.25">
      <c r="A103" t="s">
        <v>1222</v>
      </c>
      <c r="B103" t="s">
        <v>1223</v>
      </c>
      <c r="C103" s="5">
        <v>60838</v>
      </c>
      <c r="D103" s="5">
        <v>4045</v>
      </c>
      <c r="E103" s="5">
        <v>22001</v>
      </c>
      <c r="F103" s="5">
        <v>2390</v>
      </c>
      <c r="G103" s="10">
        <f t="shared" si="3"/>
        <v>0.59085290482076636</v>
      </c>
      <c r="H103" s="10">
        <f t="shared" si="4"/>
        <v>0.36163253229889214</v>
      </c>
      <c r="I103" s="5">
        <v>1510</v>
      </c>
      <c r="J103" s="5">
        <v>53110</v>
      </c>
      <c r="K103" s="10">
        <f t="shared" si="5"/>
        <v>2.8431557145546977E-2</v>
      </c>
    </row>
    <row r="104" spans="1:11" x14ac:dyDescent="0.25">
      <c r="A104" t="s">
        <v>173</v>
      </c>
      <c r="B104" t="s">
        <v>174</v>
      </c>
      <c r="C104" s="5">
        <v>38648</v>
      </c>
      <c r="D104" s="5">
        <v>4026</v>
      </c>
      <c r="E104" s="5">
        <v>9554</v>
      </c>
      <c r="F104" s="5">
        <v>1057</v>
      </c>
      <c r="G104" s="10">
        <f t="shared" si="3"/>
        <v>0.26254346746150026</v>
      </c>
      <c r="H104" s="10">
        <f t="shared" si="4"/>
        <v>0.2472055475056924</v>
      </c>
      <c r="I104" s="5">
        <v>2885</v>
      </c>
      <c r="J104" s="5">
        <v>33808</v>
      </c>
      <c r="K104" s="10">
        <f t="shared" si="5"/>
        <v>8.5334831992427834E-2</v>
      </c>
    </row>
    <row r="105" spans="1:11" x14ac:dyDescent="0.25">
      <c r="A105" t="s">
        <v>651</v>
      </c>
      <c r="B105" t="s">
        <v>652</v>
      </c>
      <c r="C105" s="5">
        <v>77177</v>
      </c>
      <c r="D105" s="5">
        <v>3871</v>
      </c>
      <c r="E105" s="5">
        <v>25041</v>
      </c>
      <c r="F105" s="5">
        <v>1480</v>
      </c>
      <c r="G105" s="10">
        <f t="shared" si="3"/>
        <v>0.3823301472487729</v>
      </c>
      <c r="H105" s="10">
        <f t="shared" si="4"/>
        <v>0.32446195109942083</v>
      </c>
      <c r="I105" s="5">
        <v>10864</v>
      </c>
      <c r="J105" s="5">
        <v>69671</v>
      </c>
      <c r="K105" s="10">
        <f t="shared" si="5"/>
        <v>0.15593288455741988</v>
      </c>
    </row>
    <row r="106" spans="1:11" x14ac:dyDescent="0.25">
      <c r="A106" t="s">
        <v>83</v>
      </c>
      <c r="B106" t="s">
        <v>84</v>
      </c>
      <c r="C106" s="5">
        <v>89054</v>
      </c>
      <c r="D106" s="5">
        <v>3844</v>
      </c>
      <c r="E106" s="5">
        <v>30676</v>
      </c>
      <c r="F106" s="5">
        <v>1777</v>
      </c>
      <c r="G106" s="10">
        <f t="shared" si="3"/>
        <v>0.46227887617065555</v>
      </c>
      <c r="H106" s="10">
        <f t="shared" si="4"/>
        <v>0.34446515597278055</v>
      </c>
      <c r="I106" s="5">
        <v>18761</v>
      </c>
      <c r="J106" s="5">
        <v>79813</v>
      </c>
      <c r="K106" s="10">
        <f t="shared" si="5"/>
        <v>0.23506195732524776</v>
      </c>
    </row>
    <row r="107" spans="1:11" x14ac:dyDescent="0.25">
      <c r="A107" t="s">
        <v>1130</v>
      </c>
      <c r="B107" t="s">
        <v>1131</v>
      </c>
      <c r="C107" s="5">
        <v>86463</v>
      </c>
      <c r="D107" s="5">
        <v>3792</v>
      </c>
      <c r="E107" s="5">
        <v>30714</v>
      </c>
      <c r="F107" s="5">
        <v>1850</v>
      </c>
      <c r="G107" s="10">
        <f t="shared" si="3"/>
        <v>0.4878691983122363</v>
      </c>
      <c r="H107" s="10">
        <f t="shared" si="4"/>
        <v>0.35522709135699665</v>
      </c>
      <c r="I107" s="5">
        <v>8717</v>
      </c>
      <c r="J107" s="5">
        <v>79994</v>
      </c>
      <c r="K107" s="10">
        <f t="shared" si="5"/>
        <v>0.10897067280046004</v>
      </c>
    </row>
    <row r="108" spans="1:11" x14ac:dyDescent="0.25">
      <c r="A108" t="s">
        <v>1053</v>
      </c>
      <c r="B108" t="s">
        <v>1054</v>
      </c>
      <c r="C108" s="5">
        <v>73090</v>
      </c>
      <c r="D108" s="5">
        <v>3767</v>
      </c>
      <c r="E108" s="5">
        <v>18128</v>
      </c>
      <c r="F108" s="5">
        <v>1048</v>
      </c>
      <c r="G108" s="10">
        <f t="shared" si="3"/>
        <v>0.27820546854260686</v>
      </c>
      <c r="H108" s="10">
        <f t="shared" si="4"/>
        <v>0.24802298536051443</v>
      </c>
      <c r="I108" s="5">
        <v>4001</v>
      </c>
      <c r="J108" s="5">
        <v>64873</v>
      </c>
      <c r="K108" s="10">
        <f t="shared" si="5"/>
        <v>6.167434834214542E-2</v>
      </c>
    </row>
    <row r="109" spans="1:11" x14ac:dyDescent="0.25">
      <c r="A109" t="s">
        <v>149</v>
      </c>
      <c r="B109" t="s">
        <v>150</v>
      </c>
      <c r="C109" s="5">
        <v>50895</v>
      </c>
      <c r="D109" s="5">
        <v>3626</v>
      </c>
      <c r="E109" s="5">
        <v>20515</v>
      </c>
      <c r="F109" s="5">
        <v>2087</v>
      </c>
      <c r="G109" s="10">
        <f t="shared" si="3"/>
        <v>0.57556536127964697</v>
      </c>
      <c r="H109" s="10">
        <f t="shared" si="4"/>
        <v>0.40308478239512724</v>
      </c>
      <c r="I109" s="5">
        <v>6147</v>
      </c>
      <c r="J109" s="5">
        <v>47261</v>
      </c>
      <c r="K109" s="10">
        <f t="shared" si="5"/>
        <v>0.13006495842237786</v>
      </c>
    </row>
    <row r="110" spans="1:11" x14ac:dyDescent="0.25">
      <c r="A110" t="s">
        <v>167</v>
      </c>
      <c r="B110" t="s">
        <v>168</v>
      </c>
      <c r="C110" s="5">
        <v>41393</v>
      </c>
      <c r="D110" s="5">
        <v>3515</v>
      </c>
      <c r="E110" s="5">
        <v>23241</v>
      </c>
      <c r="F110" s="5">
        <v>2660</v>
      </c>
      <c r="G110" s="10">
        <f t="shared" si="3"/>
        <v>0.7567567567567568</v>
      </c>
      <c r="H110" s="10">
        <f t="shared" si="4"/>
        <v>0.56147174643055586</v>
      </c>
      <c r="I110" s="5">
        <v>12233</v>
      </c>
      <c r="J110" s="5">
        <v>37763</v>
      </c>
      <c r="K110" s="10">
        <f t="shared" si="5"/>
        <v>0.32394142414532745</v>
      </c>
    </row>
    <row r="111" spans="1:11" x14ac:dyDescent="0.25">
      <c r="A111" t="s">
        <v>335</v>
      </c>
      <c r="B111" t="s">
        <v>336</v>
      </c>
      <c r="C111" s="5">
        <v>65298</v>
      </c>
      <c r="D111" s="5">
        <v>3463</v>
      </c>
      <c r="E111" s="5">
        <v>14849</v>
      </c>
      <c r="F111" s="5">
        <v>1101</v>
      </c>
      <c r="G111" s="10">
        <f t="shared" si="3"/>
        <v>0.31793242853017617</v>
      </c>
      <c r="H111" s="10">
        <f t="shared" si="4"/>
        <v>0.22740359582223038</v>
      </c>
      <c r="I111" s="5">
        <v>9743</v>
      </c>
      <c r="J111" s="5">
        <v>60611</v>
      </c>
      <c r="K111" s="10">
        <f t="shared" si="5"/>
        <v>0.16074639916846778</v>
      </c>
    </row>
    <row r="112" spans="1:11" x14ac:dyDescent="0.25">
      <c r="A112" t="s">
        <v>231</v>
      </c>
      <c r="B112" t="s">
        <v>232</v>
      </c>
      <c r="C112" s="5">
        <v>67063</v>
      </c>
      <c r="D112" s="5">
        <v>3364</v>
      </c>
      <c r="E112" s="5">
        <v>15796</v>
      </c>
      <c r="F112" s="5">
        <v>1678</v>
      </c>
      <c r="G112" s="10">
        <f t="shared" si="3"/>
        <v>0.49881093935790727</v>
      </c>
      <c r="H112" s="10">
        <f t="shared" si="4"/>
        <v>0.23553971638608473</v>
      </c>
      <c r="I112" s="5">
        <v>9705</v>
      </c>
      <c r="J112" s="5">
        <v>58627</v>
      </c>
      <c r="K112" s="10">
        <f t="shared" si="5"/>
        <v>0.1655380626673717</v>
      </c>
    </row>
    <row r="113" spans="1:11" x14ac:dyDescent="0.25">
      <c r="A113" t="s">
        <v>471</v>
      </c>
      <c r="B113" t="s">
        <v>472</v>
      </c>
      <c r="C113" s="5">
        <v>32676</v>
      </c>
      <c r="D113" s="5">
        <v>3359</v>
      </c>
      <c r="E113" s="5">
        <v>7976</v>
      </c>
      <c r="F113" s="5">
        <v>1188</v>
      </c>
      <c r="G113" s="10">
        <f t="shared" si="3"/>
        <v>0.3536766894909199</v>
      </c>
      <c r="H113" s="10">
        <f t="shared" si="4"/>
        <v>0.24409352429917983</v>
      </c>
      <c r="I113" s="5">
        <v>3580</v>
      </c>
      <c r="J113" s="5">
        <v>29570</v>
      </c>
      <c r="K113" s="10">
        <f t="shared" si="5"/>
        <v>0.12106865065945215</v>
      </c>
    </row>
    <row r="114" spans="1:11" x14ac:dyDescent="0.25">
      <c r="A114" t="s">
        <v>239</v>
      </c>
      <c r="B114" t="s">
        <v>240</v>
      </c>
      <c r="C114" s="5">
        <v>70474</v>
      </c>
      <c r="D114" s="5">
        <v>3305</v>
      </c>
      <c r="E114" s="5">
        <v>25585</v>
      </c>
      <c r="F114" s="5">
        <v>2084</v>
      </c>
      <c r="G114" s="10">
        <f t="shared" si="3"/>
        <v>0.6305597579425114</v>
      </c>
      <c r="H114" s="10">
        <f t="shared" si="4"/>
        <v>0.3630416891335812</v>
      </c>
      <c r="I114" s="5">
        <v>13701</v>
      </c>
      <c r="J114" s="5">
        <v>65016</v>
      </c>
      <c r="K114" s="10">
        <f t="shared" si="5"/>
        <v>0.21073274270948689</v>
      </c>
    </row>
    <row r="115" spans="1:11" x14ac:dyDescent="0.25">
      <c r="A115" t="s">
        <v>351</v>
      </c>
      <c r="B115" t="s">
        <v>352</v>
      </c>
      <c r="C115" s="5">
        <v>75568</v>
      </c>
      <c r="D115" s="5">
        <v>3302</v>
      </c>
      <c r="E115" s="5">
        <v>21383</v>
      </c>
      <c r="F115" s="5">
        <v>1213</v>
      </c>
      <c r="G115" s="10">
        <f t="shared" si="3"/>
        <v>0.36735311932162323</v>
      </c>
      <c r="H115" s="10">
        <f t="shared" si="4"/>
        <v>0.28296368833368624</v>
      </c>
      <c r="I115" s="5">
        <v>7890</v>
      </c>
      <c r="J115" s="5">
        <v>69883</v>
      </c>
      <c r="K115" s="10">
        <f t="shared" si="5"/>
        <v>0.11290299500593849</v>
      </c>
    </row>
    <row r="116" spans="1:11" x14ac:dyDescent="0.25">
      <c r="A116" t="s">
        <v>1037</v>
      </c>
      <c r="B116" t="s">
        <v>1038</v>
      </c>
      <c r="C116" s="5">
        <v>190710</v>
      </c>
      <c r="D116" s="5">
        <v>3234</v>
      </c>
      <c r="E116" s="5">
        <v>51107</v>
      </c>
      <c r="F116" s="5">
        <v>552</v>
      </c>
      <c r="G116" s="10">
        <f t="shared" si="3"/>
        <v>0.17068645640074212</v>
      </c>
      <c r="H116" s="10">
        <f t="shared" si="4"/>
        <v>0.26798280111163547</v>
      </c>
      <c r="I116" s="5">
        <v>31049</v>
      </c>
      <c r="J116" s="5">
        <v>102261</v>
      </c>
      <c r="K116" s="10">
        <f t="shared" si="5"/>
        <v>0.30362503789323397</v>
      </c>
    </row>
    <row r="117" spans="1:11" x14ac:dyDescent="0.25">
      <c r="A117" t="s">
        <v>997</v>
      </c>
      <c r="B117" t="s">
        <v>998</v>
      </c>
      <c r="C117" s="5">
        <v>63030</v>
      </c>
      <c r="D117" s="5">
        <v>3073</v>
      </c>
      <c r="E117" s="5">
        <v>13146</v>
      </c>
      <c r="F117" s="5">
        <v>525</v>
      </c>
      <c r="G117" s="10">
        <f t="shared" si="3"/>
        <v>0.17084282460136674</v>
      </c>
      <c r="H117" s="10">
        <f t="shared" si="4"/>
        <v>0.20856734888148501</v>
      </c>
      <c r="I117" s="5">
        <v>21226</v>
      </c>
      <c r="J117" s="5">
        <v>59416</v>
      </c>
      <c r="K117" s="10">
        <f t="shared" si="5"/>
        <v>0.35724384004308601</v>
      </c>
    </row>
    <row r="118" spans="1:11" x14ac:dyDescent="0.25">
      <c r="A118" t="s">
        <v>465</v>
      </c>
      <c r="B118" t="s">
        <v>466</v>
      </c>
      <c r="C118" s="5">
        <v>71236</v>
      </c>
      <c r="D118" s="5">
        <v>3004</v>
      </c>
      <c r="E118" s="5">
        <v>21124</v>
      </c>
      <c r="F118" s="5">
        <v>1818</v>
      </c>
      <c r="G118" s="10">
        <f t="shared" si="3"/>
        <v>0.60519307589880156</v>
      </c>
      <c r="H118" s="10">
        <f t="shared" si="4"/>
        <v>0.29653545959907912</v>
      </c>
      <c r="I118" s="5">
        <v>9843</v>
      </c>
      <c r="J118" s="5">
        <v>64067</v>
      </c>
      <c r="K118" s="10">
        <f t="shared" si="5"/>
        <v>0.15363603727347933</v>
      </c>
    </row>
    <row r="119" spans="1:11" x14ac:dyDescent="0.25">
      <c r="A119" t="s">
        <v>483</v>
      </c>
      <c r="B119" t="s">
        <v>484</v>
      </c>
      <c r="C119" s="5">
        <v>69922</v>
      </c>
      <c r="D119" s="5">
        <v>2979</v>
      </c>
      <c r="E119" s="5">
        <v>12196</v>
      </c>
      <c r="F119" s="5">
        <v>986</v>
      </c>
      <c r="G119" s="10">
        <f t="shared" si="3"/>
        <v>0.3309835515273582</v>
      </c>
      <c r="H119" s="10">
        <f t="shared" si="4"/>
        <v>0.17442292840593804</v>
      </c>
      <c r="I119" s="5">
        <v>8218</v>
      </c>
      <c r="J119" s="5">
        <v>62627</v>
      </c>
      <c r="K119" s="10">
        <f t="shared" si="5"/>
        <v>0.13122135820013733</v>
      </c>
    </row>
    <row r="120" spans="1:11" x14ac:dyDescent="0.25">
      <c r="A120" t="s">
        <v>269</v>
      </c>
      <c r="B120" t="s">
        <v>270</v>
      </c>
      <c r="C120" s="5">
        <v>86052</v>
      </c>
      <c r="D120" s="5">
        <v>2957</v>
      </c>
      <c r="E120" s="5">
        <v>20213</v>
      </c>
      <c r="F120" s="5">
        <v>1085</v>
      </c>
      <c r="G120" s="10">
        <f t="shared" si="3"/>
        <v>0.36692593845113292</v>
      </c>
      <c r="H120" s="10">
        <f t="shared" si="4"/>
        <v>0.23489285548273137</v>
      </c>
      <c r="I120" s="5">
        <v>20990</v>
      </c>
      <c r="J120" s="5">
        <v>80779</v>
      </c>
      <c r="K120" s="10">
        <f t="shared" si="5"/>
        <v>0.25984476163359288</v>
      </c>
    </row>
    <row r="121" spans="1:11" x14ac:dyDescent="0.25">
      <c r="A121" t="s">
        <v>73</v>
      </c>
      <c r="B121" t="s">
        <v>74</v>
      </c>
      <c r="C121" s="5">
        <v>107108</v>
      </c>
      <c r="D121" s="5">
        <v>2956</v>
      </c>
      <c r="E121" s="5">
        <v>29456</v>
      </c>
      <c r="F121" s="5">
        <v>1116</v>
      </c>
      <c r="G121" s="10">
        <f t="shared" si="3"/>
        <v>0.37753721244925575</v>
      </c>
      <c r="H121" s="10">
        <f t="shared" si="4"/>
        <v>0.27501213728199575</v>
      </c>
      <c r="I121" s="5">
        <v>12234</v>
      </c>
      <c r="J121" s="5">
        <v>99182</v>
      </c>
      <c r="K121" s="10">
        <f t="shared" si="5"/>
        <v>0.12334899477727813</v>
      </c>
    </row>
    <row r="122" spans="1:11" x14ac:dyDescent="0.25">
      <c r="A122" t="s">
        <v>171</v>
      </c>
      <c r="B122" t="s">
        <v>172</v>
      </c>
      <c r="C122" s="5">
        <v>44581</v>
      </c>
      <c r="D122" s="5">
        <v>2944</v>
      </c>
      <c r="E122" s="5">
        <v>16615</v>
      </c>
      <c r="F122" s="5">
        <v>1393</v>
      </c>
      <c r="G122" s="10">
        <f t="shared" si="3"/>
        <v>0.47316576086956524</v>
      </c>
      <c r="H122" s="10">
        <f t="shared" si="4"/>
        <v>0.37269240259303288</v>
      </c>
      <c r="I122" s="5">
        <v>6117</v>
      </c>
      <c r="J122" s="5">
        <v>41847</v>
      </c>
      <c r="K122" s="10">
        <f t="shared" si="5"/>
        <v>0.1461753530719048</v>
      </c>
    </row>
    <row r="123" spans="1:11" x14ac:dyDescent="0.25">
      <c r="A123" t="s">
        <v>655</v>
      </c>
      <c r="B123" t="s">
        <v>656</v>
      </c>
      <c r="C123" s="5">
        <v>45935</v>
      </c>
      <c r="D123" s="5">
        <v>2931</v>
      </c>
      <c r="E123" s="5">
        <v>14444</v>
      </c>
      <c r="F123" s="5">
        <v>1290</v>
      </c>
      <c r="G123" s="10">
        <f t="shared" si="3"/>
        <v>0.44012282497441146</v>
      </c>
      <c r="H123" s="10">
        <f t="shared" si="4"/>
        <v>0.3144443235005987</v>
      </c>
      <c r="I123" s="5">
        <v>11812</v>
      </c>
      <c r="J123" s="5">
        <v>42769</v>
      </c>
      <c r="K123" s="10">
        <f t="shared" si="5"/>
        <v>0.27618134630222824</v>
      </c>
    </row>
    <row r="124" spans="1:11" x14ac:dyDescent="0.25">
      <c r="A124" t="s">
        <v>181</v>
      </c>
      <c r="B124" t="s">
        <v>182</v>
      </c>
      <c r="C124" s="5">
        <v>26865</v>
      </c>
      <c r="D124" s="5">
        <v>2916</v>
      </c>
      <c r="E124" s="5">
        <v>10017</v>
      </c>
      <c r="F124" s="5">
        <v>1267</v>
      </c>
      <c r="G124" s="10">
        <f t="shared" si="3"/>
        <v>0.43449931412894377</v>
      </c>
      <c r="H124" s="10">
        <f t="shared" si="4"/>
        <v>0.37286432160804023</v>
      </c>
      <c r="I124" s="5">
        <v>4303</v>
      </c>
      <c r="J124" s="5">
        <v>24135</v>
      </c>
      <c r="K124" s="10">
        <f t="shared" si="5"/>
        <v>0.17828879221048269</v>
      </c>
    </row>
    <row r="125" spans="1:11" x14ac:dyDescent="0.25">
      <c r="A125" t="s">
        <v>767</v>
      </c>
      <c r="B125" t="s">
        <v>768</v>
      </c>
      <c r="C125" s="5">
        <v>46956</v>
      </c>
      <c r="D125" s="5">
        <v>2913</v>
      </c>
      <c r="E125" s="5">
        <v>13194</v>
      </c>
      <c r="F125" s="5">
        <v>1288</v>
      </c>
      <c r="G125" s="10">
        <f t="shared" si="3"/>
        <v>0.44215585307243394</v>
      </c>
      <c r="H125" s="10">
        <f t="shared" si="4"/>
        <v>0.28098645540506006</v>
      </c>
      <c r="I125" s="5">
        <v>5585</v>
      </c>
      <c r="J125" s="5">
        <v>41512</v>
      </c>
      <c r="K125" s="10">
        <f t="shared" si="5"/>
        <v>0.13453941029100019</v>
      </c>
    </row>
    <row r="126" spans="1:11" x14ac:dyDescent="0.25">
      <c r="A126" t="s">
        <v>279</v>
      </c>
      <c r="B126" t="s">
        <v>280</v>
      </c>
      <c r="C126" s="5">
        <v>46663</v>
      </c>
      <c r="D126" s="5">
        <v>2866</v>
      </c>
      <c r="E126" s="5">
        <v>15454</v>
      </c>
      <c r="F126" s="5">
        <v>1431</v>
      </c>
      <c r="G126" s="10">
        <f t="shared" si="3"/>
        <v>0.49930216329378924</v>
      </c>
      <c r="H126" s="10">
        <f t="shared" si="4"/>
        <v>0.33118316439148793</v>
      </c>
      <c r="I126" s="5">
        <v>9962</v>
      </c>
      <c r="J126" s="5">
        <v>42438</v>
      </c>
      <c r="K126" s="10">
        <f t="shared" si="5"/>
        <v>0.23474244780621142</v>
      </c>
    </row>
    <row r="127" spans="1:11" x14ac:dyDescent="0.25">
      <c r="A127" t="s">
        <v>411</v>
      </c>
      <c r="B127" t="s">
        <v>412</v>
      </c>
      <c r="C127" s="5">
        <v>46437</v>
      </c>
      <c r="D127" s="5">
        <v>2808</v>
      </c>
      <c r="E127" s="5">
        <v>13040</v>
      </c>
      <c r="F127" s="5">
        <v>1405</v>
      </c>
      <c r="G127" s="10">
        <f t="shared" si="3"/>
        <v>0.50035612535612539</v>
      </c>
      <c r="H127" s="10">
        <f t="shared" si="4"/>
        <v>0.28081056054439346</v>
      </c>
      <c r="I127" s="5">
        <v>8372</v>
      </c>
      <c r="J127" s="5">
        <v>42556</v>
      </c>
      <c r="K127" s="10">
        <f t="shared" si="5"/>
        <v>0.19672901588495159</v>
      </c>
    </row>
    <row r="128" spans="1:11" x14ac:dyDescent="0.25">
      <c r="A128" t="s">
        <v>1166</v>
      </c>
      <c r="B128" t="s">
        <v>1167</v>
      </c>
      <c r="C128" s="5">
        <v>55954</v>
      </c>
      <c r="D128" s="5">
        <v>2756</v>
      </c>
      <c r="E128" s="5">
        <v>14235</v>
      </c>
      <c r="F128" s="5">
        <v>760</v>
      </c>
      <c r="G128" s="10">
        <f t="shared" si="3"/>
        <v>0.27576197387518142</v>
      </c>
      <c r="H128" s="10">
        <f t="shared" si="4"/>
        <v>0.25440540443936088</v>
      </c>
      <c r="I128" s="5">
        <v>11912</v>
      </c>
      <c r="J128" s="5">
        <v>50944</v>
      </c>
      <c r="K128" s="10">
        <f t="shared" si="5"/>
        <v>0.23382537688442212</v>
      </c>
    </row>
    <row r="129" spans="1:11" x14ac:dyDescent="0.25">
      <c r="A129" t="s">
        <v>807</v>
      </c>
      <c r="B129" t="s">
        <v>808</v>
      </c>
      <c r="C129" s="5">
        <v>28438</v>
      </c>
      <c r="D129" s="5">
        <v>2729</v>
      </c>
      <c r="E129" s="5">
        <v>10498</v>
      </c>
      <c r="F129" s="5">
        <v>1284</v>
      </c>
      <c r="G129" s="10">
        <f t="shared" si="3"/>
        <v>0.47050201539025283</v>
      </c>
      <c r="H129" s="10">
        <f t="shared" si="4"/>
        <v>0.36915394894155706</v>
      </c>
      <c r="I129" s="5">
        <v>1100</v>
      </c>
      <c r="J129" s="5">
        <v>26451</v>
      </c>
      <c r="K129" s="10">
        <f t="shared" si="5"/>
        <v>4.1586329439340666E-2</v>
      </c>
    </row>
    <row r="130" spans="1:11" x14ac:dyDescent="0.25">
      <c r="A130" t="s">
        <v>631</v>
      </c>
      <c r="B130" t="s">
        <v>632</v>
      </c>
      <c r="C130" s="5">
        <v>61719</v>
      </c>
      <c r="D130" s="5">
        <v>2712</v>
      </c>
      <c r="E130" s="5">
        <v>22674</v>
      </c>
      <c r="F130" s="5">
        <v>1170</v>
      </c>
      <c r="G130" s="10">
        <f t="shared" si="3"/>
        <v>0.43141592920353983</v>
      </c>
      <c r="H130" s="10">
        <f t="shared" si="4"/>
        <v>0.36737471443153646</v>
      </c>
      <c r="I130" s="5">
        <v>4319</v>
      </c>
      <c r="J130" s="5">
        <v>57352</v>
      </c>
      <c r="K130" s="10">
        <f t="shared" si="5"/>
        <v>7.5306876830799271E-2</v>
      </c>
    </row>
    <row r="131" spans="1:11" x14ac:dyDescent="0.25">
      <c r="A131" t="s">
        <v>1240</v>
      </c>
      <c r="B131" t="s">
        <v>1241</v>
      </c>
      <c r="C131" s="5">
        <v>53555</v>
      </c>
      <c r="D131" s="5">
        <v>2703</v>
      </c>
      <c r="E131" s="5">
        <v>16713</v>
      </c>
      <c r="F131" s="5">
        <v>1901</v>
      </c>
      <c r="G131" s="10">
        <f t="shared" ref="G131:G194" si="6">IF(D131=0,0,F131/D131)</f>
        <v>0.70329263780984097</v>
      </c>
      <c r="H131" s="10">
        <f t="shared" ref="H131:H194" si="7">E131/C131</f>
        <v>0.31207170198860984</v>
      </c>
      <c r="I131" s="5">
        <v>3673</v>
      </c>
      <c r="J131" s="5">
        <v>47921</v>
      </c>
      <c r="K131" s="10">
        <f t="shared" si="5"/>
        <v>7.6646981490369567E-2</v>
      </c>
    </row>
    <row r="132" spans="1:11" x14ac:dyDescent="0.25">
      <c r="A132" t="s">
        <v>375</v>
      </c>
      <c r="B132" t="s">
        <v>376</v>
      </c>
      <c r="C132" s="5">
        <v>58588</v>
      </c>
      <c r="D132" s="5">
        <v>2699</v>
      </c>
      <c r="E132" s="5">
        <v>18630</v>
      </c>
      <c r="F132" s="5">
        <v>882</v>
      </c>
      <c r="G132" s="10">
        <f t="shared" si="6"/>
        <v>0.32678769914783251</v>
      </c>
      <c r="H132" s="10">
        <f t="shared" si="7"/>
        <v>0.31798320475182629</v>
      </c>
      <c r="I132" s="5">
        <v>2931</v>
      </c>
      <c r="J132" s="5">
        <v>53093</v>
      </c>
      <c r="K132" s="10">
        <f t="shared" ref="K132:K195" si="8">IF(J132=0,0,I132/J132)</f>
        <v>5.5205017610607802E-2</v>
      </c>
    </row>
    <row r="133" spans="1:11" x14ac:dyDescent="0.25">
      <c r="A133" t="s">
        <v>879</v>
      </c>
      <c r="B133" t="s">
        <v>880</v>
      </c>
      <c r="C133" s="5">
        <v>55242</v>
      </c>
      <c r="D133" s="5">
        <v>2694</v>
      </c>
      <c r="E133" s="5">
        <v>10743</v>
      </c>
      <c r="F133" s="5">
        <v>1293</v>
      </c>
      <c r="G133" s="10">
        <f t="shared" si="6"/>
        <v>0.47995545657015593</v>
      </c>
      <c r="H133" s="10">
        <f t="shared" si="7"/>
        <v>0.19447159769740416</v>
      </c>
      <c r="I133" s="5">
        <v>6884</v>
      </c>
      <c r="J133" s="5">
        <v>49590</v>
      </c>
      <c r="K133" s="10">
        <f t="shared" si="8"/>
        <v>0.13881831014317403</v>
      </c>
    </row>
    <row r="134" spans="1:11" x14ac:dyDescent="0.25">
      <c r="A134" t="s">
        <v>151</v>
      </c>
      <c r="B134" t="s">
        <v>152</v>
      </c>
      <c r="C134" s="5">
        <v>32600</v>
      </c>
      <c r="D134" s="5">
        <v>2679</v>
      </c>
      <c r="E134" s="5">
        <v>10991</v>
      </c>
      <c r="F134" s="5">
        <v>1267</v>
      </c>
      <c r="G134" s="10">
        <f t="shared" si="6"/>
        <v>0.47293766330720416</v>
      </c>
      <c r="H134" s="10">
        <f t="shared" si="7"/>
        <v>0.33714723926380369</v>
      </c>
      <c r="I134" s="5">
        <v>9600</v>
      </c>
      <c r="J134" s="5">
        <v>30520</v>
      </c>
      <c r="K134" s="10">
        <f t="shared" si="8"/>
        <v>0.31454783748361731</v>
      </c>
    </row>
    <row r="135" spans="1:11" x14ac:dyDescent="0.25">
      <c r="A135" t="s">
        <v>903</v>
      </c>
      <c r="B135" t="s">
        <v>904</v>
      </c>
      <c r="C135" s="5">
        <v>35706</v>
      </c>
      <c r="D135" s="5">
        <v>2676</v>
      </c>
      <c r="E135" s="5">
        <v>7529</v>
      </c>
      <c r="F135" s="5">
        <v>590</v>
      </c>
      <c r="G135" s="10">
        <f t="shared" si="6"/>
        <v>0.22047832585949179</v>
      </c>
      <c r="H135" s="10">
        <f t="shared" si="7"/>
        <v>0.21086091973337814</v>
      </c>
      <c r="I135" s="5">
        <v>2630</v>
      </c>
      <c r="J135" s="5">
        <v>32348</v>
      </c>
      <c r="K135" s="10">
        <f t="shared" si="8"/>
        <v>8.1303326326202546E-2</v>
      </c>
    </row>
    <row r="136" spans="1:11" x14ac:dyDescent="0.25">
      <c r="A136" t="s">
        <v>1067</v>
      </c>
      <c r="B136" t="s">
        <v>1068</v>
      </c>
      <c r="C136" s="5">
        <v>54930</v>
      </c>
      <c r="D136" s="5">
        <v>2607</v>
      </c>
      <c r="E136" s="5">
        <v>15270</v>
      </c>
      <c r="F136" s="5">
        <v>1430</v>
      </c>
      <c r="G136" s="10">
        <f t="shared" si="6"/>
        <v>0.54852320675105481</v>
      </c>
      <c r="H136" s="10">
        <f t="shared" si="7"/>
        <v>0.27799016930638998</v>
      </c>
      <c r="I136" s="5">
        <v>5495</v>
      </c>
      <c r="J136" s="5">
        <v>48345</v>
      </c>
      <c r="K136" s="10">
        <f t="shared" si="8"/>
        <v>0.11366221946426724</v>
      </c>
    </row>
    <row r="137" spans="1:11" x14ac:dyDescent="0.25">
      <c r="A137" t="s">
        <v>1206</v>
      </c>
      <c r="B137" t="s">
        <v>1207</v>
      </c>
      <c r="C137" s="5">
        <v>77087</v>
      </c>
      <c r="D137" s="5">
        <v>2603</v>
      </c>
      <c r="E137" s="5">
        <v>25856</v>
      </c>
      <c r="F137" s="5">
        <v>1355</v>
      </c>
      <c r="G137" s="10">
        <f t="shared" si="6"/>
        <v>0.52055320783711101</v>
      </c>
      <c r="H137" s="10">
        <f t="shared" si="7"/>
        <v>0.33541323439749893</v>
      </c>
      <c r="I137" s="5">
        <v>11930</v>
      </c>
      <c r="J137" s="5">
        <v>70004</v>
      </c>
      <c r="K137" s="10">
        <f t="shared" si="8"/>
        <v>0.17041883320953088</v>
      </c>
    </row>
    <row r="138" spans="1:11" x14ac:dyDescent="0.25">
      <c r="A138" t="s">
        <v>835</v>
      </c>
      <c r="B138" t="s">
        <v>836</v>
      </c>
      <c r="C138" s="5">
        <v>81016</v>
      </c>
      <c r="D138" s="5">
        <v>2592</v>
      </c>
      <c r="E138" s="5">
        <v>13419</v>
      </c>
      <c r="F138" s="5">
        <v>1111</v>
      </c>
      <c r="G138" s="10">
        <f t="shared" si="6"/>
        <v>0.42862654320987653</v>
      </c>
      <c r="H138" s="10">
        <f t="shared" si="7"/>
        <v>0.16563394884960994</v>
      </c>
      <c r="I138" s="5">
        <v>19430</v>
      </c>
      <c r="J138" s="5">
        <v>71639</v>
      </c>
      <c r="K138" s="10">
        <f t="shared" si="8"/>
        <v>0.27122098298412878</v>
      </c>
    </row>
    <row r="139" spans="1:11" x14ac:dyDescent="0.25">
      <c r="A139" t="s">
        <v>141</v>
      </c>
      <c r="B139" t="s">
        <v>142</v>
      </c>
      <c r="C139" s="5">
        <v>69855</v>
      </c>
      <c r="D139" s="5">
        <v>2587</v>
      </c>
      <c r="E139" s="5">
        <v>16287</v>
      </c>
      <c r="F139" s="5">
        <v>903</v>
      </c>
      <c r="G139" s="10">
        <f t="shared" si="6"/>
        <v>0.34905295709315809</v>
      </c>
      <c r="H139" s="10">
        <f t="shared" si="7"/>
        <v>0.23315439123899506</v>
      </c>
      <c r="I139" s="5">
        <v>15568</v>
      </c>
      <c r="J139" s="5">
        <v>62739</v>
      </c>
      <c r="K139" s="10">
        <f t="shared" si="8"/>
        <v>0.24813911602033822</v>
      </c>
    </row>
    <row r="140" spans="1:11" x14ac:dyDescent="0.25">
      <c r="A140" t="s">
        <v>515</v>
      </c>
      <c r="B140" t="s">
        <v>516</v>
      </c>
      <c r="C140" s="5">
        <v>35056</v>
      </c>
      <c r="D140" s="5">
        <v>2576</v>
      </c>
      <c r="E140" s="5">
        <v>12533</v>
      </c>
      <c r="F140" s="5">
        <v>1019</v>
      </c>
      <c r="G140" s="10">
        <f t="shared" si="6"/>
        <v>0.39557453416149069</v>
      </c>
      <c r="H140" s="10">
        <f t="shared" si="7"/>
        <v>0.35751369237790964</v>
      </c>
      <c r="I140" s="5">
        <v>929</v>
      </c>
      <c r="J140" s="5">
        <v>29020</v>
      </c>
      <c r="K140" s="10">
        <f t="shared" si="8"/>
        <v>3.2012405237767057E-2</v>
      </c>
    </row>
    <row r="141" spans="1:11" x14ac:dyDescent="0.25">
      <c r="A141" t="s">
        <v>871</v>
      </c>
      <c r="B141" t="s">
        <v>872</v>
      </c>
      <c r="C141" s="5">
        <v>58301</v>
      </c>
      <c r="D141" s="5">
        <v>2565</v>
      </c>
      <c r="E141" s="5">
        <v>7787</v>
      </c>
      <c r="F141" s="5">
        <v>734</v>
      </c>
      <c r="G141" s="10">
        <f t="shared" si="6"/>
        <v>0.28615984405458089</v>
      </c>
      <c r="H141" s="10">
        <f t="shared" si="7"/>
        <v>0.13356546199893654</v>
      </c>
      <c r="I141" s="5">
        <v>16476</v>
      </c>
      <c r="J141" s="5">
        <v>53044</v>
      </c>
      <c r="K141" s="10">
        <f t="shared" si="8"/>
        <v>0.31061005957318455</v>
      </c>
    </row>
    <row r="142" spans="1:11" x14ac:dyDescent="0.25">
      <c r="A142" t="s">
        <v>689</v>
      </c>
      <c r="B142" t="s">
        <v>690</v>
      </c>
      <c r="C142" s="5">
        <v>29535</v>
      </c>
      <c r="D142" s="5">
        <v>2545</v>
      </c>
      <c r="E142" s="5">
        <v>10193</v>
      </c>
      <c r="F142" s="5">
        <v>1063</v>
      </c>
      <c r="G142" s="10">
        <f t="shared" si="6"/>
        <v>0.41768172888015714</v>
      </c>
      <c r="H142" s="10">
        <f t="shared" si="7"/>
        <v>0.34511596411037754</v>
      </c>
      <c r="I142" s="5">
        <v>5617</v>
      </c>
      <c r="J142" s="5">
        <v>26900</v>
      </c>
      <c r="K142" s="10">
        <f t="shared" si="8"/>
        <v>0.20881040892193309</v>
      </c>
    </row>
    <row r="143" spans="1:11" x14ac:dyDescent="0.25">
      <c r="A143" t="s">
        <v>35</v>
      </c>
      <c r="B143" t="s">
        <v>36</v>
      </c>
      <c r="C143" s="5">
        <v>53219</v>
      </c>
      <c r="D143" s="5">
        <v>2531</v>
      </c>
      <c r="E143" s="5">
        <v>21447</v>
      </c>
      <c r="F143" s="5">
        <v>1250</v>
      </c>
      <c r="G143" s="10">
        <f t="shared" si="6"/>
        <v>0.4938759383642829</v>
      </c>
      <c r="H143" s="10">
        <f t="shared" si="7"/>
        <v>0.40299517089761178</v>
      </c>
      <c r="I143" s="5">
        <v>22552</v>
      </c>
      <c r="J143" s="5">
        <v>49780</v>
      </c>
      <c r="K143" s="10">
        <f t="shared" si="8"/>
        <v>0.45303334672559259</v>
      </c>
    </row>
    <row r="144" spans="1:11" x14ac:dyDescent="0.25">
      <c r="A144" t="s">
        <v>147</v>
      </c>
      <c r="B144" t="s">
        <v>148</v>
      </c>
      <c r="C144" s="5">
        <v>23854</v>
      </c>
      <c r="D144" s="5">
        <v>2531</v>
      </c>
      <c r="E144" s="5">
        <v>8714</v>
      </c>
      <c r="F144" s="5">
        <v>1143</v>
      </c>
      <c r="G144" s="10">
        <f t="shared" si="6"/>
        <v>0.45160015804030029</v>
      </c>
      <c r="H144" s="10">
        <f t="shared" si="7"/>
        <v>0.36530560912215981</v>
      </c>
      <c r="I144" s="5">
        <v>7258</v>
      </c>
      <c r="J144" s="5">
        <v>21888</v>
      </c>
      <c r="K144" s="10">
        <f t="shared" si="8"/>
        <v>0.33159722222222221</v>
      </c>
    </row>
    <row r="145" spans="1:11" x14ac:dyDescent="0.25">
      <c r="A145" t="s">
        <v>377</v>
      </c>
      <c r="B145" t="s">
        <v>378</v>
      </c>
      <c r="C145" s="5">
        <v>38159</v>
      </c>
      <c r="D145" s="5">
        <v>2459</v>
      </c>
      <c r="E145" s="5">
        <v>11000</v>
      </c>
      <c r="F145" s="5">
        <v>1062</v>
      </c>
      <c r="G145" s="10">
        <f t="shared" si="6"/>
        <v>0.43188287921919477</v>
      </c>
      <c r="H145" s="10">
        <f t="shared" si="7"/>
        <v>0.28826751225136926</v>
      </c>
      <c r="I145" s="5">
        <v>5771</v>
      </c>
      <c r="J145" s="5">
        <v>35725</v>
      </c>
      <c r="K145" s="10">
        <f t="shared" si="8"/>
        <v>0.16153953813855843</v>
      </c>
    </row>
    <row r="146" spans="1:11" x14ac:dyDescent="0.25">
      <c r="A146" t="s">
        <v>453</v>
      </c>
      <c r="B146" t="s">
        <v>454</v>
      </c>
      <c r="C146" s="5">
        <v>34897</v>
      </c>
      <c r="D146" s="5">
        <v>2453</v>
      </c>
      <c r="E146" s="5">
        <v>6697</v>
      </c>
      <c r="F146" s="5">
        <v>595</v>
      </c>
      <c r="G146" s="10">
        <f t="shared" si="6"/>
        <v>0.24256013045250713</v>
      </c>
      <c r="H146" s="10">
        <f t="shared" si="7"/>
        <v>0.19190761383500016</v>
      </c>
      <c r="I146" s="5">
        <v>6728</v>
      </c>
      <c r="J146" s="5">
        <v>31997</v>
      </c>
      <c r="K146" s="10">
        <f t="shared" si="8"/>
        <v>0.21026971278557366</v>
      </c>
    </row>
    <row r="147" spans="1:11" x14ac:dyDescent="0.25">
      <c r="A147" t="s">
        <v>1079</v>
      </c>
      <c r="B147" t="s">
        <v>1080</v>
      </c>
      <c r="C147" s="5">
        <v>31047</v>
      </c>
      <c r="D147" s="5">
        <v>2423</v>
      </c>
      <c r="E147" s="5">
        <v>11577</v>
      </c>
      <c r="F147" s="5">
        <v>1492</v>
      </c>
      <c r="G147" s="10">
        <f t="shared" si="6"/>
        <v>0.61576557985967806</v>
      </c>
      <c r="H147" s="10">
        <f t="shared" si="7"/>
        <v>0.37288626920475409</v>
      </c>
      <c r="I147" s="5">
        <v>4027</v>
      </c>
      <c r="J147" s="5">
        <v>28404</v>
      </c>
      <c r="K147" s="10">
        <f t="shared" si="8"/>
        <v>0.14177580622447541</v>
      </c>
    </row>
    <row r="148" spans="1:11" x14ac:dyDescent="0.25">
      <c r="A148" t="s">
        <v>951</v>
      </c>
      <c r="B148" t="s">
        <v>952</v>
      </c>
      <c r="C148" s="5">
        <v>68716</v>
      </c>
      <c r="D148" s="5">
        <v>2421</v>
      </c>
      <c r="E148" s="5">
        <v>21896</v>
      </c>
      <c r="F148" s="5">
        <v>940</v>
      </c>
      <c r="G148" s="10">
        <f t="shared" si="6"/>
        <v>0.38826931020239569</v>
      </c>
      <c r="H148" s="10">
        <f t="shared" si="7"/>
        <v>0.31864485709296236</v>
      </c>
      <c r="I148" s="5">
        <v>23604</v>
      </c>
      <c r="J148" s="5">
        <v>63807</v>
      </c>
      <c r="K148" s="10">
        <f t="shared" si="8"/>
        <v>0.36992806431896186</v>
      </c>
    </row>
    <row r="149" spans="1:11" x14ac:dyDescent="0.25">
      <c r="A149" t="s">
        <v>763</v>
      </c>
      <c r="B149" t="s">
        <v>764</v>
      </c>
      <c r="C149" s="5">
        <v>24504</v>
      </c>
      <c r="D149" s="5">
        <v>2398</v>
      </c>
      <c r="E149" s="5">
        <v>6680</v>
      </c>
      <c r="F149" s="5">
        <v>1169</v>
      </c>
      <c r="G149" s="10">
        <f t="shared" si="6"/>
        <v>0.48748957464553794</v>
      </c>
      <c r="H149" s="10">
        <f t="shared" si="7"/>
        <v>0.27260855370551745</v>
      </c>
      <c r="I149" s="5">
        <v>299</v>
      </c>
      <c r="J149" s="5">
        <v>21588</v>
      </c>
      <c r="K149" s="10">
        <f t="shared" si="8"/>
        <v>1.3850287196590698E-2</v>
      </c>
    </row>
    <row r="150" spans="1:11" x14ac:dyDescent="0.25">
      <c r="A150" t="s">
        <v>731</v>
      </c>
      <c r="B150" t="s">
        <v>732</v>
      </c>
      <c r="C150" s="5">
        <v>35011</v>
      </c>
      <c r="D150" s="5">
        <v>2389</v>
      </c>
      <c r="E150" s="5">
        <v>9265</v>
      </c>
      <c r="F150" s="5">
        <v>1026</v>
      </c>
      <c r="G150" s="10">
        <f t="shared" si="6"/>
        <v>0.4294683968187526</v>
      </c>
      <c r="H150" s="10">
        <f t="shared" si="7"/>
        <v>0.26463111593499183</v>
      </c>
      <c r="I150" s="5">
        <v>5805</v>
      </c>
      <c r="J150" s="5">
        <v>31697</v>
      </c>
      <c r="K150" s="10">
        <f t="shared" si="8"/>
        <v>0.18314036028646244</v>
      </c>
    </row>
    <row r="151" spans="1:11" x14ac:dyDescent="0.25">
      <c r="A151" t="s">
        <v>31</v>
      </c>
      <c r="B151" t="s">
        <v>32</v>
      </c>
      <c r="C151" s="5">
        <v>41463</v>
      </c>
      <c r="D151" s="5">
        <v>2384</v>
      </c>
      <c r="E151" s="5">
        <v>4066</v>
      </c>
      <c r="F151" s="5">
        <v>545</v>
      </c>
      <c r="G151" s="10">
        <f t="shared" si="6"/>
        <v>0.22860738255033558</v>
      </c>
      <c r="H151" s="10">
        <f t="shared" si="7"/>
        <v>9.8063333574512218E-2</v>
      </c>
      <c r="I151" s="5">
        <v>6400</v>
      </c>
      <c r="J151" s="5">
        <v>39020</v>
      </c>
      <c r="K151" s="10">
        <f t="shared" si="8"/>
        <v>0.16401845207585852</v>
      </c>
    </row>
    <row r="152" spans="1:11" x14ac:dyDescent="0.25">
      <c r="A152" t="s">
        <v>209</v>
      </c>
      <c r="B152" t="s">
        <v>210</v>
      </c>
      <c r="C152" s="5">
        <v>24573</v>
      </c>
      <c r="D152" s="5">
        <v>2375</v>
      </c>
      <c r="E152" s="5">
        <v>3331</v>
      </c>
      <c r="F152" s="5">
        <v>487</v>
      </c>
      <c r="G152" s="10">
        <f t="shared" si="6"/>
        <v>0.20505263157894738</v>
      </c>
      <c r="H152" s="10">
        <f t="shared" si="7"/>
        <v>0.13555528425507671</v>
      </c>
      <c r="I152" s="5">
        <v>1210</v>
      </c>
      <c r="J152" s="5">
        <v>20695</v>
      </c>
      <c r="K152" s="10">
        <f t="shared" si="8"/>
        <v>5.846822904083112E-2</v>
      </c>
    </row>
    <row r="153" spans="1:11" x14ac:dyDescent="0.25">
      <c r="A153" t="s">
        <v>695</v>
      </c>
      <c r="B153" t="s">
        <v>696</v>
      </c>
      <c r="C153" s="5">
        <v>83844</v>
      </c>
      <c r="D153" s="5">
        <v>2330</v>
      </c>
      <c r="E153" s="5">
        <v>22267</v>
      </c>
      <c r="F153" s="5">
        <v>441</v>
      </c>
      <c r="G153" s="10">
        <f t="shared" si="6"/>
        <v>0.18927038626609441</v>
      </c>
      <c r="H153" s="10">
        <f t="shared" si="7"/>
        <v>0.26557654692047133</v>
      </c>
      <c r="I153" s="5">
        <v>7646</v>
      </c>
      <c r="J153" s="5">
        <v>79491</v>
      </c>
      <c r="K153" s="10">
        <f t="shared" si="8"/>
        <v>9.6186989722106903E-2</v>
      </c>
    </row>
    <row r="154" spans="1:11" x14ac:dyDescent="0.25">
      <c r="A154" t="s">
        <v>1152</v>
      </c>
      <c r="B154" t="s">
        <v>1153</v>
      </c>
      <c r="C154" s="5">
        <v>36470</v>
      </c>
      <c r="D154" s="5">
        <v>2329</v>
      </c>
      <c r="E154" s="5">
        <v>15045</v>
      </c>
      <c r="F154" s="5">
        <v>1475</v>
      </c>
      <c r="G154" s="10">
        <f t="shared" si="6"/>
        <v>0.63331902103907256</v>
      </c>
      <c r="H154" s="10">
        <f t="shared" si="7"/>
        <v>0.41253084727173017</v>
      </c>
      <c r="I154" s="5">
        <v>3490</v>
      </c>
      <c r="J154" s="5">
        <v>34316</v>
      </c>
      <c r="K154" s="10">
        <f t="shared" si="8"/>
        <v>0.10170183005012239</v>
      </c>
    </row>
    <row r="155" spans="1:11" x14ac:dyDescent="0.25">
      <c r="A155" t="s">
        <v>329</v>
      </c>
      <c r="B155" t="s">
        <v>330</v>
      </c>
      <c r="C155" s="5">
        <v>54915</v>
      </c>
      <c r="D155" s="5">
        <v>2294</v>
      </c>
      <c r="E155" s="5">
        <v>16062</v>
      </c>
      <c r="F155" s="5">
        <v>1090</v>
      </c>
      <c r="G155" s="10">
        <f t="shared" si="6"/>
        <v>0.47515257192676547</v>
      </c>
      <c r="H155" s="10">
        <f t="shared" si="7"/>
        <v>0.292488391149959</v>
      </c>
      <c r="I155" s="5">
        <v>8004</v>
      </c>
      <c r="J155" s="5">
        <v>48351</v>
      </c>
      <c r="K155" s="10">
        <f t="shared" si="8"/>
        <v>0.1655394924613762</v>
      </c>
    </row>
    <row r="156" spans="1:11" x14ac:dyDescent="0.25">
      <c r="A156" t="s">
        <v>381</v>
      </c>
      <c r="B156" t="s">
        <v>382</v>
      </c>
      <c r="C156" s="5">
        <v>37566</v>
      </c>
      <c r="D156" s="5">
        <v>2265</v>
      </c>
      <c r="E156" s="5">
        <v>7737</v>
      </c>
      <c r="F156" s="5">
        <v>387</v>
      </c>
      <c r="G156" s="10">
        <f t="shared" si="6"/>
        <v>0.17086092715231788</v>
      </c>
      <c r="H156" s="10">
        <f t="shared" si="7"/>
        <v>0.20595751477399776</v>
      </c>
      <c r="I156" s="5">
        <v>4720</v>
      </c>
      <c r="J156" s="5">
        <v>34835</v>
      </c>
      <c r="K156" s="10">
        <f t="shared" si="8"/>
        <v>0.13549590928663699</v>
      </c>
    </row>
    <row r="157" spans="1:11" x14ac:dyDescent="0.25">
      <c r="A157" t="s">
        <v>1114</v>
      </c>
      <c r="B157" t="s">
        <v>1115</v>
      </c>
      <c r="C157" s="5">
        <v>57048</v>
      </c>
      <c r="D157" s="5">
        <v>2247</v>
      </c>
      <c r="E157" s="5">
        <v>21125</v>
      </c>
      <c r="F157" s="5">
        <v>636</v>
      </c>
      <c r="G157" s="10">
        <f t="shared" si="6"/>
        <v>0.28304405874499333</v>
      </c>
      <c r="H157" s="10">
        <f t="shared" si="7"/>
        <v>0.37030220165474687</v>
      </c>
      <c r="I157" s="5">
        <v>6165</v>
      </c>
      <c r="J157" s="5">
        <v>51446</v>
      </c>
      <c r="K157" s="10">
        <f t="shared" si="8"/>
        <v>0.11983438945690628</v>
      </c>
    </row>
    <row r="158" spans="1:11" x14ac:dyDescent="0.25">
      <c r="A158" t="s">
        <v>1051</v>
      </c>
      <c r="B158" t="s">
        <v>1052</v>
      </c>
      <c r="C158" s="5">
        <v>51102</v>
      </c>
      <c r="D158" s="5">
        <v>2242</v>
      </c>
      <c r="E158" s="5">
        <v>14444</v>
      </c>
      <c r="F158" s="5">
        <v>892</v>
      </c>
      <c r="G158" s="10">
        <f t="shared" si="6"/>
        <v>0.39785905441570024</v>
      </c>
      <c r="H158" s="10">
        <f t="shared" si="7"/>
        <v>0.2826503855035028</v>
      </c>
      <c r="I158" s="5">
        <v>8935</v>
      </c>
      <c r="J158" s="5">
        <v>46781</v>
      </c>
      <c r="K158" s="10">
        <f t="shared" si="8"/>
        <v>0.19099634466984461</v>
      </c>
    </row>
    <row r="159" spans="1:11" x14ac:dyDescent="0.25">
      <c r="A159" t="s">
        <v>925</v>
      </c>
      <c r="B159" t="s">
        <v>926</v>
      </c>
      <c r="C159" s="5">
        <v>27514</v>
      </c>
      <c r="D159" s="5">
        <v>2223</v>
      </c>
      <c r="E159" s="5">
        <v>11316</v>
      </c>
      <c r="F159" s="5">
        <v>1203</v>
      </c>
      <c r="G159" s="10">
        <f t="shared" si="6"/>
        <v>0.54116059379217274</v>
      </c>
      <c r="H159" s="10">
        <f t="shared" si="7"/>
        <v>0.41128152940321289</v>
      </c>
      <c r="I159" s="5">
        <v>4040</v>
      </c>
      <c r="J159" s="5">
        <v>26025</v>
      </c>
      <c r="K159" s="10">
        <f t="shared" si="8"/>
        <v>0.15523535062439961</v>
      </c>
    </row>
    <row r="160" spans="1:11" x14ac:dyDescent="0.25">
      <c r="A160" t="s">
        <v>589</v>
      </c>
      <c r="B160" t="s">
        <v>590</v>
      </c>
      <c r="C160" s="5">
        <v>53706</v>
      </c>
      <c r="D160" s="5">
        <v>2176</v>
      </c>
      <c r="E160" s="5">
        <v>6735</v>
      </c>
      <c r="F160" s="5">
        <v>281</v>
      </c>
      <c r="G160" s="10">
        <f t="shared" si="6"/>
        <v>0.12913602941176472</v>
      </c>
      <c r="H160" s="10">
        <f t="shared" si="7"/>
        <v>0.12540498268349906</v>
      </c>
      <c r="I160" s="5">
        <v>15705</v>
      </c>
      <c r="J160" s="5">
        <v>48597</v>
      </c>
      <c r="K160" s="10">
        <f t="shared" si="8"/>
        <v>0.32316809679609854</v>
      </c>
    </row>
    <row r="161" spans="1:11" x14ac:dyDescent="0.25">
      <c r="A161" t="s">
        <v>187</v>
      </c>
      <c r="B161" t="s">
        <v>188</v>
      </c>
      <c r="C161" s="5">
        <v>70407</v>
      </c>
      <c r="D161" s="5">
        <v>2138</v>
      </c>
      <c r="E161" s="5">
        <v>13395</v>
      </c>
      <c r="F161" s="5">
        <v>789</v>
      </c>
      <c r="G161" s="10">
        <f t="shared" si="6"/>
        <v>0.36903648269410666</v>
      </c>
      <c r="H161" s="10">
        <f t="shared" si="7"/>
        <v>0.19025096936384167</v>
      </c>
      <c r="I161" s="5">
        <v>15820</v>
      </c>
      <c r="J161" s="5">
        <v>64212</v>
      </c>
      <c r="K161" s="10">
        <f t="shared" si="8"/>
        <v>0.24637139475487449</v>
      </c>
    </row>
    <row r="162" spans="1:11" x14ac:dyDescent="0.25">
      <c r="A162" t="s">
        <v>949</v>
      </c>
      <c r="B162" t="s">
        <v>950</v>
      </c>
      <c r="C162" s="5">
        <v>24728</v>
      </c>
      <c r="D162" s="5">
        <v>2125</v>
      </c>
      <c r="E162" s="5">
        <v>6397</v>
      </c>
      <c r="F162" s="5">
        <v>885</v>
      </c>
      <c r="G162" s="10">
        <f t="shared" si="6"/>
        <v>0.41647058823529409</v>
      </c>
      <c r="H162" s="10">
        <f t="shared" si="7"/>
        <v>0.25869459721772892</v>
      </c>
      <c r="I162" s="5">
        <v>2087</v>
      </c>
      <c r="J162" s="5">
        <v>22154</v>
      </c>
      <c r="K162" s="10">
        <f t="shared" si="8"/>
        <v>9.4204206915229752E-2</v>
      </c>
    </row>
    <row r="163" spans="1:11" x14ac:dyDescent="0.25">
      <c r="A163" t="s">
        <v>473</v>
      </c>
      <c r="B163" t="s">
        <v>474</v>
      </c>
      <c r="C163" s="5">
        <v>14581</v>
      </c>
      <c r="D163" s="5">
        <v>2112</v>
      </c>
      <c r="E163" s="5">
        <v>2667</v>
      </c>
      <c r="F163" s="5">
        <v>606</v>
      </c>
      <c r="G163" s="10">
        <f t="shared" si="6"/>
        <v>0.28693181818181818</v>
      </c>
      <c r="H163" s="10">
        <f t="shared" si="7"/>
        <v>0.18290926548247718</v>
      </c>
      <c r="I163" s="5">
        <v>4683</v>
      </c>
      <c r="J163" s="5">
        <v>13161</v>
      </c>
      <c r="K163" s="10">
        <f t="shared" si="8"/>
        <v>0.35582402552997494</v>
      </c>
    </row>
    <row r="164" spans="1:11" x14ac:dyDescent="0.25">
      <c r="A164" t="s">
        <v>249</v>
      </c>
      <c r="B164" t="s">
        <v>250</v>
      </c>
      <c r="C164" s="5">
        <v>33811</v>
      </c>
      <c r="D164" s="5">
        <v>2065</v>
      </c>
      <c r="E164" s="5">
        <v>9796</v>
      </c>
      <c r="F164" s="5">
        <v>712</v>
      </c>
      <c r="G164" s="10">
        <f t="shared" si="6"/>
        <v>0.34479418886198548</v>
      </c>
      <c r="H164" s="10">
        <f t="shared" si="7"/>
        <v>0.28972819496613528</v>
      </c>
      <c r="I164" s="5">
        <v>1020</v>
      </c>
      <c r="J164" s="5">
        <v>30216</v>
      </c>
      <c r="K164" s="10">
        <f t="shared" si="8"/>
        <v>3.3756949960285942E-2</v>
      </c>
    </row>
    <row r="165" spans="1:11" x14ac:dyDescent="0.25">
      <c r="A165" t="s">
        <v>417</v>
      </c>
      <c r="B165" t="s">
        <v>418</v>
      </c>
      <c r="C165" s="5">
        <v>45309</v>
      </c>
      <c r="D165" s="5">
        <v>2057</v>
      </c>
      <c r="E165" s="5">
        <v>16293</v>
      </c>
      <c r="F165" s="5">
        <v>457</v>
      </c>
      <c r="G165" s="10">
        <f t="shared" si="6"/>
        <v>0.22216820612542537</v>
      </c>
      <c r="H165" s="10">
        <f t="shared" si="7"/>
        <v>0.35959743097397867</v>
      </c>
      <c r="I165" s="5">
        <v>6825</v>
      </c>
      <c r="J165" s="5">
        <v>41574</v>
      </c>
      <c r="K165" s="10">
        <f t="shared" si="8"/>
        <v>0.16416510318949343</v>
      </c>
    </row>
    <row r="166" spans="1:11" x14ac:dyDescent="0.25">
      <c r="A166" t="s">
        <v>157</v>
      </c>
      <c r="B166" t="s">
        <v>158</v>
      </c>
      <c r="C166" s="5">
        <v>44420</v>
      </c>
      <c r="D166" s="5">
        <v>2040</v>
      </c>
      <c r="E166" s="5">
        <v>15739</v>
      </c>
      <c r="F166" s="5">
        <v>667</v>
      </c>
      <c r="G166" s="10">
        <f t="shared" si="6"/>
        <v>0.32696078431372549</v>
      </c>
      <c r="H166" s="10">
        <f t="shared" si="7"/>
        <v>0.35432237730751914</v>
      </c>
      <c r="I166" s="5">
        <v>2907</v>
      </c>
      <c r="J166" s="5">
        <v>40412</v>
      </c>
      <c r="K166" s="10">
        <f t="shared" si="8"/>
        <v>7.1934078986439665E-2</v>
      </c>
    </row>
    <row r="167" spans="1:11" x14ac:dyDescent="0.25">
      <c r="A167" t="s">
        <v>25</v>
      </c>
      <c r="B167" t="s">
        <v>26</v>
      </c>
      <c r="C167" s="5">
        <v>32990</v>
      </c>
      <c r="D167" s="5">
        <v>2027</v>
      </c>
      <c r="E167" s="5">
        <v>9634</v>
      </c>
      <c r="F167" s="5">
        <v>913</v>
      </c>
      <c r="G167" s="10">
        <f t="shared" si="6"/>
        <v>0.45041933892451902</v>
      </c>
      <c r="H167" s="10">
        <f t="shared" si="7"/>
        <v>0.29202788723855716</v>
      </c>
      <c r="I167" s="5">
        <v>2560</v>
      </c>
      <c r="J167" s="5">
        <v>29491</v>
      </c>
      <c r="K167" s="10">
        <f t="shared" si="8"/>
        <v>8.6806144247397507E-2</v>
      </c>
    </row>
    <row r="168" spans="1:11" x14ac:dyDescent="0.25">
      <c r="A168" t="s">
        <v>395</v>
      </c>
      <c r="B168" t="s">
        <v>396</v>
      </c>
      <c r="C168" s="5">
        <v>49207</v>
      </c>
      <c r="D168" s="5">
        <v>2003</v>
      </c>
      <c r="E168" s="5">
        <v>15250</v>
      </c>
      <c r="F168" s="5">
        <v>1017</v>
      </c>
      <c r="G168" s="10">
        <f t="shared" si="6"/>
        <v>0.50773839241138297</v>
      </c>
      <c r="H168" s="10">
        <f t="shared" si="7"/>
        <v>0.30991525595951797</v>
      </c>
      <c r="I168" s="5">
        <v>5008</v>
      </c>
      <c r="J168" s="5">
        <v>44025</v>
      </c>
      <c r="K168" s="10">
        <f t="shared" si="8"/>
        <v>0.11375354911981829</v>
      </c>
    </row>
    <row r="169" spans="1:11" x14ac:dyDescent="0.25">
      <c r="A169" t="s">
        <v>847</v>
      </c>
      <c r="B169" t="s">
        <v>848</v>
      </c>
      <c r="C169" s="5">
        <v>44119</v>
      </c>
      <c r="D169" s="5">
        <v>1986</v>
      </c>
      <c r="E169" s="5">
        <v>7873</v>
      </c>
      <c r="F169" s="5">
        <v>545</v>
      </c>
      <c r="G169" s="10">
        <f t="shared" si="6"/>
        <v>0.27442094662638467</v>
      </c>
      <c r="H169" s="10">
        <f t="shared" si="7"/>
        <v>0.17844919422471045</v>
      </c>
      <c r="I169" s="5">
        <v>4510</v>
      </c>
      <c r="J169" s="5">
        <v>40286</v>
      </c>
      <c r="K169" s="10">
        <f t="shared" si="8"/>
        <v>0.11194956064141388</v>
      </c>
    </row>
    <row r="170" spans="1:11" x14ac:dyDescent="0.25">
      <c r="A170" t="s">
        <v>703</v>
      </c>
      <c r="B170" t="s">
        <v>704</v>
      </c>
      <c r="C170" s="5">
        <v>25392</v>
      </c>
      <c r="D170" s="5">
        <v>1969</v>
      </c>
      <c r="E170" s="5">
        <v>8475</v>
      </c>
      <c r="F170" s="5">
        <v>816</v>
      </c>
      <c r="G170" s="10">
        <f t="shared" si="6"/>
        <v>0.41442356526155411</v>
      </c>
      <c r="H170" s="10">
        <f t="shared" si="7"/>
        <v>0.3337665406427221</v>
      </c>
      <c r="I170" s="5">
        <v>870</v>
      </c>
      <c r="J170" s="5">
        <v>24003</v>
      </c>
      <c r="K170" s="10">
        <f t="shared" si="8"/>
        <v>3.624546931633546E-2</v>
      </c>
    </row>
    <row r="171" spans="1:11" x14ac:dyDescent="0.25">
      <c r="A171" t="s">
        <v>595</v>
      </c>
      <c r="B171" t="s">
        <v>596</v>
      </c>
      <c r="C171" s="5">
        <v>21084</v>
      </c>
      <c r="D171" s="5">
        <v>1937</v>
      </c>
      <c r="E171" s="5">
        <v>4004</v>
      </c>
      <c r="F171" s="5">
        <v>405</v>
      </c>
      <c r="G171" s="10">
        <f t="shared" si="6"/>
        <v>0.20908621579762518</v>
      </c>
      <c r="H171" s="10">
        <f t="shared" si="7"/>
        <v>0.1899070385126162</v>
      </c>
      <c r="I171" s="5">
        <v>4329</v>
      </c>
      <c r="J171" s="5">
        <v>18759</v>
      </c>
      <c r="K171" s="10">
        <f t="shared" si="8"/>
        <v>0.23076923076923078</v>
      </c>
    </row>
    <row r="172" spans="1:11" x14ac:dyDescent="0.25">
      <c r="A172" t="s">
        <v>623</v>
      </c>
      <c r="B172" t="s">
        <v>624</v>
      </c>
      <c r="C172" s="5">
        <v>21955</v>
      </c>
      <c r="D172" s="5">
        <v>1930</v>
      </c>
      <c r="E172" s="5">
        <v>6717</v>
      </c>
      <c r="F172" s="5">
        <v>975</v>
      </c>
      <c r="G172" s="10">
        <f t="shared" si="6"/>
        <v>0.50518134715025909</v>
      </c>
      <c r="H172" s="10">
        <f t="shared" si="7"/>
        <v>0.30594397631519016</v>
      </c>
      <c r="I172" s="5">
        <v>3110</v>
      </c>
      <c r="J172" s="5">
        <v>18697</v>
      </c>
      <c r="K172" s="10">
        <f t="shared" si="8"/>
        <v>0.1663368454832326</v>
      </c>
    </row>
    <row r="173" spans="1:11" x14ac:dyDescent="0.25">
      <c r="A173" t="s">
        <v>1168</v>
      </c>
      <c r="B173" t="s">
        <v>1169</v>
      </c>
      <c r="C173" s="5">
        <v>34281</v>
      </c>
      <c r="D173" s="5">
        <v>1924</v>
      </c>
      <c r="E173" s="5">
        <v>10602</v>
      </c>
      <c r="F173" s="5">
        <v>718</v>
      </c>
      <c r="G173" s="10">
        <f t="shared" si="6"/>
        <v>0.37318087318087317</v>
      </c>
      <c r="H173" s="10">
        <f t="shared" si="7"/>
        <v>0.30926752428458915</v>
      </c>
      <c r="I173" s="5">
        <v>6387</v>
      </c>
      <c r="J173" s="5">
        <v>31197</v>
      </c>
      <c r="K173" s="10">
        <f t="shared" si="8"/>
        <v>0.20473122415616887</v>
      </c>
    </row>
    <row r="174" spans="1:11" x14ac:dyDescent="0.25">
      <c r="A174" t="s">
        <v>349</v>
      </c>
      <c r="B174" t="s">
        <v>350</v>
      </c>
      <c r="C174" s="5">
        <v>33587</v>
      </c>
      <c r="D174" s="5">
        <v>1923</v>
      </c>
      <c r="E174" s="5">
        <v>13383</v>
      </c>
      <c r="F174" s="5">
        <v>1247</v>
      </c>
      <c r="G174" s="10">
        <f t="shared" si="6"/>
        <v>0.64846593863754554</v>
      </c>
      <c r="H174" s="10">
        <f t="shared" si="7"/>
        <v>0.39845773662428918</v>
      </c>
      <c r="I174" s="5">
        <v>4300</v>
      </c>
      <c r="J174" s="5">
        <v>29505</v>
      </c>
      <c r="K174" s="10">
        <f t="shared" si="8"/>
        <v>0.14573801050669377</v>
      </c>
    </row>
    <row r="175" spans="1:11" x14ac:dyDescent="0.25">
      <c r="A175" t="s">
        <v>719</v>
      </c>
      <c r="B175" t="s">
        <v>720</v>
      </c>
      <c r="C175" s="5">
        <v>31393</v>
      </c>
      <c r="D175" s="5">
        <v>1912</v>
      </c>
      <c r="E175" s="5">
        <v>5672</v>
      </c>
      <c r="F175" s="5">
        <v>652</v>
      </c>
      <c r="G175" s="10">
        <f t="shared" si="6"/>
        <v>0.34100418410041838</v>
      </c>
      <c r="H175" s="10">
        <f t="shared" si="7"/>
        <v>0.1806772210365368</v>
      </c>
      <c r="I175" s="5">
        <v>1375</v>
      </c>
      <c r="J175" s="5">
        <v>27303</v>
      </c>
      <c r="K175" s="10">
        <f t="shared" si="8"/>
        <v>5.0360766216166725E-2</v>
      </c>
    </row>
    <row r="176" spans="1:11" x14ac:dyDescent="0.25">
      <c r="A176" t="s">
        <v>1093</v>
      </c>
      <c r="B176" t="s">
        <v>1094</v>
      </c>
      <c r="C176" s="5">
        <v>25800</v>
      </c>
      <c r="D176" s="5">
        <v>1896</v>
      </c>
      <c r="E176" s="5">
        <v>9644</v>
      </c>
      <c r="F176" s="5">
        <v>1180</v>
      </c>
      <c r="G176" s="10">
        <f t="shared" si="6"/>
        <v>0.62236286919831219</v>
      </c>
      <c r="H176" s="10">
        <f t="shared" si="7"/>
        <v>0.37379844961240311</v>
      </c>
      <c r="I176" s="5">
        <v>2207</v>
      </c>
      <c r="J176" s="5">
        <v>23468</v>
      </c>
      <c r="K176" s="10">
        <f t="shared" si="8"/>
        <v>9.404295210499404E-2</v>
      </c>
    </row>
    <row r="177" spans="1:11" x14ac:dyDescent="0.25">
      <c r="A177" t="s">
        <v>1041</v>
      </c>
      <c r="B177" t="s">
        <v>1042</v>
      </c>
      <c r="C177" s="5">
        <v>42506</v>
      </c>
      <c r="D177" s="5">
        <v>1894</v>
      </c>
      <c r="E177" s="5">
        <v>9378</v>
      </c>
      <c r="F177" s="5">
        <v>243</v>
      </c>
      <c r="G177" s="10">
        <f t="shared" si="6"/>
        <v>0.12829989440337911</v>
      </c>
      <c r="H177" s="10">
        <f t="shared" si="7"/>
        <v>0.22062767609278691</v>
      </c>
      <c r="I177" s="5">
        <v>8655</v>
      </c>
      <c r="J177" s="5">
        <v>38316</v>
      </c>
      <c r="K177" s="10">
        <f t="shared" si="8"/>
        <v>0.22588474788600063</v>
      </c>
    </row>
    <row r="178" spans="1:11" x14ac:dyDescent="0.25">
      <c r="A178" t="s">
        <v>11</v>
      </c>
      <c r="B178" t="s">
        <v>12</v>
      </c>
      <c r="C178" s="5">
        <v>14870</v>
      </c>
      <c r="D178" s="5">
        <v>1889</v>
      </c>
      <c r="E178" s="5">
        <v>3138</v>
      </c>
      <c r="F178" s="5">
        <v>523</v>
      </c>
      <c r="G178" s="10">
        <f t="shared" si="6"/>
        <v>0.27686606670195874</v>
      </c>
      <c r="H178" s="10">
        <f t="shared" si="7"/>
        <v>0.21102891728312037</v>
      </c>
      <c r="I178" s="5">
        <v>669</v>
      </c>
      <c r="J178" s="5">
        <v>13053</v>
      </c>
      <c r="K178" s="10">
        <f t="shared" si="8"/>
        <v>5.1252585612502871E-2</v>
      </c>
    </row>
    <row r="179" spans="1:11" x14ac:dyDescent="0.25">
      <c r="A179" t="s">
        <v>45</v>
      </c>
      <c r="B179" t="s">
        <v>46</v>
      </c>
      <c r="C179" s="5">
        <v>49477</v>
      </c>
      <c r="D179" s="5">
        <v>1878</v>
      </c>
      <c r="E179" s="5">
        <v>8174</v>
      </c>
      <c r="F179" s="5">
        <v>504</v>
      </c>
      <c r="G179" s="10">
        <f t="shared" si="6"/>
        <v>0.26837060702875398</v>
      </c>
      <c r="H179" s="10">
        <f t="shared" si="7"/>
        <v>0.16520807647998059</v>
      </c>
      <c r="I179" s="5">
        <v>286</v>
      </c>
      <c r="J179" s="5">
        <v>41673</v>
      </c>
      <c r="K179" s="10">
        <f t="shared" si="8"/>
        <v>6.8629568305617547E-3</v>
      </c>
    </row>
    <row r="180" spans="1:11" x14ac:dyDescent="0.25">
      <c r="A180" t="s">
        <v>931</v>
      </c>
      <c r="B180" t="s">
        <v>932</v>
      </c>
      <c r="C180" s="5">
        <v>46383</v>
      </c>
      <c r="D180" s="5">
        <v>1877</v>
      </c>
      <c r="E180" s="5">
        <v>13049</v>
      </c>
      <c r="F180" s="5">
        <v>539</v>
      </c>
      <c r="G180" s="10">
        <f t="shared" si="6"/>
        <v>0.28716036228023439</v>
      </c>
      <c r="H180" s="10">
        <f t="shared" si="7"/>
        <v>0.28133152232498976</v>
      </c>
      <c r="I180" s="5">
        <v>10034</v>
      </c>
      <c r="J180" s="5">
        <v>42506</v>
      </c>
      <c r="K180" s="10">
        <f t="shared" si="8"/>
        <v>0.23606079141768221</v>
      </c>
    </row>
    <row r="181" spans="1:11" x14ac:dyDescent="0.25">
      <c r="A181" t="s">
        <v>881</v>
      </c>
      <c r="B181" t="s">
        <v>882</v>
      </c>
      <c r="C181" s="5">
        <v>43210</v>
      </c>
      <c r="D181" s="5">
        <v>1870</v>
      </c>
      <c r="E181" s="5">
        <v>9494</v>
      </c>
      <c r="F181" s="5">
        <v>979</v>
      </c>
      <c r="G181" s="10">
        <f t="shared" si="6"/>
        <v>0.52352941176470591</v>
      </c>
      <c r="H181" s="10">
        <f t="shared" si="7"/>
        <v>0.21971765794954873</v>
      </c>
      <c r="I181" s="5">
        <v>2787</v>
      </c>
      <c r="J181" s="5">
        <v>39043</v>
      </c>
      <c r="K181" s="10">
        <f t="shared" si="8"/>
        <v>7.1382834310888002E-2</v>
      </c>
    </row>
    <row r="182" spans="1:11" x14ac:dyDescent="0.25">
      <c r="A182" t="s">
        <v>981</v>
      </c>
      <c r="B182" t="s">
        <v>982</v>
      </c>
      <c r="C182" s="5">
        <v>21113</v>
      </c>
      <c r="D182" s="5">
        <v>1867</v>
      </c>
      <c r="E182" s="5">
        <v>6445</v>
      </c>
      <c r="F182" s="5">
        <v>1111</v>
      </c>
      <c r="G182" s="10">
        <f t="shared" si="6"/>
        <v>0.59507230851633641</v>
      </c>
      <c r="H182" s="10">
        <f t="shared" si="7"/>
        <v>0.30526216075403778</v>
      </c>
      <c r="I182" s="5">
        <v>478</v>
      </c>
      <c r="J182" s="5">
        <v>19402</v>
      </c>
      <c r="K182" s="10">
        <f t="shared" si="8"/>
        <v>2.4636635398412536E-2</v>
      </c>
    </row>
    <row r="183" spans="1:11" x14ac:dyDescent="0.25">
      <c r="A183" t="s">
        <v>359</v>
      </c>
      <c r="B183" t="s">
        <v>360</v>
      </c>
      <c r="C183" s="5">
        <v>20992</v>
      </c>
      <c r="D183" s="5">
        <v>1845</v>
      </c>
      <c r="E183" s="5">
        <v>6106</v>
      </c>
      <c r="F183" s="5">
        <v>681</v>
      </c>
      <c r="G183" s="10">
        <f t="shared" si="6"/>
        <v>0.36910569105691055</v>
      </c>
      <c r="H183" s="10">
        <f t="shared" si="7"/>
        <v>0.29087271341463417</v>
      </c>
      <c r="I183" s="5">
        <v>1984</v>
      </c>
      <c r="J183" s="5">
        <v>19019</v>
      </c>
      <c r="K183" s="10">
        <f t="shared" si="8"/>
        <v>0.10431673589568326</v>
      </c>
    </row>
    <row r="184" spans="1:11" x14ac:dyDescent="0.25">
      <c r="A184" t="s">
        <v>1077</v>
      </c>
      <c r="B184" t="s">
        <v>1078</v>
      </c>
      <c r="C184" s="5">
        <v>29163</v>
      </c>
      <c r="D184" s="5">
        <v>1822</v>
      </c>
      <c r="E184" s="5">
        <v>5753</v>
      </c>
      <c r="F184" s="5">
        <v>440</v>
      </c>
      <c r="G184" s="10">
        <f t="shared" si="6"/>
        <v>0.24149286498353459</v>
      </c>
      <c r="H184" s="10">
        <f t="shared" si="7"/>
        <v>0.19727051400747522</v>
      </c>
      <c r="I184" s="5">
        <v>3014</v>
      </c>
      <c r="J184" s="5">
        <v>26539</v>
      </c>
      <c r="K184" s="10">
        <f t="shared" si="8"/>
        <v>0.1135687102000829</v>
      </c>
    </row>
    <row r="185" spans="1:11" x14ac:dyDescent="0.25">
      <c r="A185" t="s">
        <v>957</v>
      </c>
      <c r="B185" t="s">
        <v>958</v>
      </c>
      <c r="C185" s="5">
        <v>33222</v>
      </c>
      <c r="D185" s="5">
        <v>1818</v>
      </c>
      <c r="E185" s="5">
        <v>7649</v>
      </c>
      <c r="F185" s="5">
        <v>878</v>
      </c>
      <c r="G185" s="10">
        <f t="shared" si="6"/>
        <v>0.48294829482948293</v>
      </c>
      <c r="H185" s="10">
        <f t="shared" si="7"/>
        <v>0.23023899825416894</v>
      </c>
      <c r="I185" s="5">
        <v>2245</v>
      </c>
      <c r="J185" s="5">
        <v>30515</v>
      </c>
      <c r="K185" s="10">
        <f t="shared" si="8"/>
        <v>7.3570375225299037E-2</v>
      </c>
    </row>
    <row r="186" spans="1:11" x14ac:dyDescent="0.25">
      <c r="A186" t="s">
        <v>81</v>
      </c>
      <c r="B186" t="s">
        <v>82</v>
      </c>
      <c r="C186" s="5">
        <v>19986</v>
      </c>
      <c r="D186" s="5">
        <v>1784</v>
      </c>
      <c r="E186" s="5">
        <v>3767</v>
      </c>
      <c r="F186" s="5">
        <v>474</v>
      </c>
      <c r="G186" s="10">
        <f t="shared" si="6"/>
        <v>0.26569506726457398</v>
      </c>
      <c r="H186" s="10">
        <f t="shared" si="7"/>
        <v>0.18848193735614929</v>
      </c>
      <c r="I186" s="5">
        <v>3120</v>
      </c>
      <c r="J186" s="5">
        <v>17242</v>
      </c>
      <c r="K186" s="10">
        <f t="shared" si="8"/>
        <v>0.18095348567451572</v>
      </c>
    </row>
    <row r="187" spans="1:11" x14ac:dyDescent="0.25">
      <c r="A187" t="s">
        <v>857</v>
      </c>
      <c r="B187" t="s">
        <v>858</v>
      </c>
      <c r="C187" s="5">
        <v>33436</v>
      </c>
      <c r="D187" s="5">
        <v>1778</v>
      </c>
      <c r="E187" s="5">
        <v>3553</v>
      </c>
      <c r="F187" s="5">
        <v>308</v>
      </c>
      <c r="G187" s="10">
        <f t="shared" si="6"/>
        <v>0.17322834645669291</v>
      </c>
      <c r="H187" s="10">
        <f t="shared" si="7"/>
        <v>0.10626271085058021</v>
      </c>
      <c r="I187" s="5">
        <v>4740</v>
      </c>
      <c r="J187" s="5">
        <v>30741</v>
      </c>
      <c r="K187" s="10">
        <f t="shared" si="8"/>
        <v>0.15419147067434372</v>
      </c>
    </row>
    <row r="188" spans="1:11" x14ac:dyDescent="0.25">
      <c r="A188" t="s">
        <v>611</v>
      </c>
      <c r="B188" t="s">
        <v>612</v>
      </c>
      <c r="C188" s="5">
        <v>33543</v>
      </c>
      <c r="D188" s="5">
        <v>1746</v>
      </c>
      <c r="E188" s="5">
        <v>9233</v>
      </c>
      <c r="F188" s="5">
        <v>880</v>
      </c>
      <c r="G188" s="10">
        <f t="shared" si="6"/>
        <v>0.50400916380297822</v>
      </c>
      <c r="H188" s="10">
        <f t="shared" si="7"/>
        <v>0.27525862325969652</v>
      </c>
      <c r="I188" s="5">
        <v>0</v>
      </c>
      <c r="J188" s="5">
        <v>29374</v>
      </c>
      <c r="K188" s="10">
        <f t="shared" si="8"/>
        <v>0</v>
      </c>
    </row>
    <row r="189" spans="1:11" x14ac:dyDescent="0.25">
      <c r="A189" t="s">
        <v>427</v>
      </c>
      <c r="B189" t="s">
        <v>428</v>
      </c>
      <c r="C189" s="5">
        <v>16720</v>
      </c>
      <c r="D189" s="5">
        <v>1716</v>
      </c>
      <c r="E189" s="5">
        <v>3202</v>
      </c>
      <c r="F189" s="5">
        <v>220</v>
      </c>
      <c r="G189" s="10">
        <f t="shared" si="6"/>
        <v>0.12820512820512819</v>
      </c>
      <c r="H189" s="10">
        <f t="shared" si="7"/>
        <v>0.19150717703349282</v>
      </c>
      <c r="I189" s="5">
        <v>230</v>
      </c>
      <c r="J189" s="5">
        <v>15058</v>
      </c>
      <c r="K189" s="10">
        <f t="shared" si="8"/>
        <v>1.5274272811794396E-2</v>
      </c>
    </row>
    <row r="190" spans="1:11" x14ac:dyDescent="0.25">
      <c r="A190" t="s">
        <v>63</v>
      </c>
      <c r="B190" t="s">
        <v>64</v>
      </c>
      <c r="C190" s="5">
        <v>32177</v>
      </c>
      <c r="D190" s="5">
        <v>1712</v>
      </c>
      <c r="E190" s="5">
        <v>10181</v>
      </c>
      <c r="F190" s="5">
        <v>601</v>
      </c>
      <c r="G190" s="10">
        <f t="shared" si="6"/>
        <v>0.3510514018691589</v>
      </c>
      <c r="H190" s="10">
        <f t="shared" si="7"/>
        <v>0.31640612860117473</v>
      </c>
      <c r="I190" s="5">
        <v>8798</v>
      </c>
      <c r="J190" s="5">
        <v>29638</v>
      </c>
      <c r="K190" s="10">
        <f t="shared" si="8"/>
        <v>0.29684864025912677</v>
      </c>
    </row>
    <row r="191" spans="1:11" x14ac:dyDescent="0.25">
      <c r="A191" t="s">
        <v>971</v>
      </c>
      <c r="B191" t="s">
        <v>972</v>
      </c>
      <c r="C191" s="5">
        <v>40717</v>
      </c>
      <c r="D191" s="5">
        <v>1711</v>
      </c>
      <c r="E191" s="5">
        <v>14556</v>
      </c>
      <c r="F191" s="5">
        <v>927</v>
      </c>
      <c r="G191" s="10">
        <f t="shared" si="6"/>
        <v>0.54178842781998826</v>
      </c>
      <c r="H191" s="10">
        <f t="shared" si="7"/>
        <v>0.35749195667657246</v>
      </c>
      <c r="I191" s="5">
        <v>8422</v>
      </c>
      <c r="J191" s="5">
        <v>37488</v>
      </c>
      <c r="K191" s="10">
        <f t="shared" si="8"/>
        <v>0.22465855740503629</v>
      </c>
    </row>
    <row r="192" spans="1:11" x14ac:dyDescent="0.25">
      <c r="A192" t="s">
        <v>521</v>
      </c>
      <c r="B192" t="s">
        <v>522</v>
      </c>
      <c r="C192" s="5">
        <v>48261</v>
      </c>
      <c r="D192" s="5">
        <v>1707</v>
      </c>
      <c r="E192" s="5">
        <v>15022</v>
      </c>
      <c r="F192" s="5">
        <v>927</v>
      </c>
      <c r="G192" s="10">
        <f t="shared" si="6"/>
        <v>0.54305799648506148</v>
      </c>
      <c r="H192" s="10">
        <f t="shared" si="7"/>
        <v>0.31126582540767905</v>
      </c>
      <c r="I192" s="5">
        <v>11065</v>
      </c>
      <c r="J192" s="5">
        <v>43164</v>
      </c>
      <c r="K192" s="10">
        <f t="shared" si="8"/>
        <v>0.2563478824946715</v>
      </c>
    </row>
    <row r="193" spans="1:11" x14ac:dyDescent="0.25">
      <c r="A193" t="s">
        <v>537</v>
      </c>
      <c r="B193" t="s">
        <v>538</v>
      </c>
      <c r="C193" s="5">
        <v>16789</v>
      </c>
      <c r="D193" s="5">
        <v>1702</v>
      </c>
      <c r="E193" s="5">
        <v>5306</v>
      </c>
      <c r="F193" s="5">
        <v>479</v>
      </c>
      <c r="G193" s="10">
        <f t="shared" si="6"/>
        <v>0.28143360752056407</v>
      </c>
      <c r="H193" s="10">
        <f t="shared" si="7"/>
        <v>0.3160402644588719</v>
      </c>
      <c r="I193" s="5">
        <v>78</v>
      </c>
      <c r="J193" s="5">
        <v>15474</v>
      </c>
      <c r="K193" s="10">
        <f t="shared" si="8"/>
        <v>5.0407134548274522E-3</v>
      </c>
    </row>
    <row r="194" spans="1:11" x14ac:dyDescent="0.25">
      <c r="A194" t="s">
        <v>933</v>
      </c>
      <c r="B194" t="s">
        <v>934</v>
      </c>
      <c r="C194" s="5">
        <v>21407</v>
      </c>
      <c r="D194" s="5">
        <v>1697</v>
      </c>
      <c r="E194" s="5">
        <v>7014</v>
      </c>
      <c r="F194" s="5">
        <v>732</v>
      </c>
      <c r="G194" s="10">
        <f t="shared" si="6"/>
        <v>0.43134944018856808</v>
      </c>
      <c r="H194" s="10">
        <f t="shared" si="7"/>
        <v>0.32764983416639415</v>
      </c>
      <c r="I194" s="5">
        <v>3548</v>
      </c>
      <c r="J194" s="5">
        <v>19769</v>
      </c>
      <c r="K194" s="10">
        <f t="shared" si="8"/>
        <v>0.17947291213516112</v>
      </c>
    </row>
    <row r="195" spans="1:11" x14ac:dyDescent="0.25">
      <c r="A195" t="s">
        <v>713</v>
      </c>
      <c r="B195" t="s">
        <v>714</v>
      </c>
      <c r="C195" s="5">
        <v>14940</v>
      </c>
      <c r="D195" s="5">
        <v>1694</v>
      </c>
      <c r="E195" s="5">
        <v>5036</v>
      </c>
      <c r="F195" s="5">
        <v>1057</v>
      </c>
      <c r="G195" s="10">
        <f t="shared" ref="G195:G258" si="9">IF(D195=0,0,F195/D195)</f>
        <v>0.62396694214876036</v>
      </c>
      <c r="H195" s="10">
        <f t="shared" ref="H195:H258" si="10">E195/C195</f>
        <v>0.33708165997322626</v>
      </c>
      <c r="I195" s="5">
        <v>426</v>
      </c>
      <c r="J195" s="5">
        <v>13230</v>
      </c>
      <c r="K195" s="10">
        <f t="shared" si="8"/>
        <v>3.2199546485260772E-2</v>
      </c>
    </row>
    <row r="196" spans="1:11" x14ac:dyDescent="0.25">
      <c r="A196" t="s">
        <v>9</v>
      </c>
      <c r="B196" t="s">
        <v>10</v>
      </c>
      <c r="C196" s="5">
        <v>24772</v>
      </c>
      <c r="D196" s="5">
        <v>1688</v>
      </c>
      <c r="E196" s="5">
        <v>7126</v>
      </c>
      <c r="F196" s="5">
        <v>642</v>
      </c>
      <c r="G196" s="10">
        <f t="shared" si="9"/>
        <v>0.38033175355450238</v>
      </c>
      <c r="H196" s="10">
        <f t="shared" si="10"/>
        <v>0.28766349103826899</v>
      </c>
      <c r="I196" s="5">
        <v>3815</v>
      </c>
      <c r="J196" s="5">
        <v>22753</v>
      </c>
      <c r="K196" s="10">
        <f t="shared" ref="K196:K259" si="11">IF(J196=0,0,I196/J196)</f>
        <v>0.16767019733661495</v>
      </c>
    </row>
    <row r="197" spans="1:11" x14ac:dyDescent="0.25">
      <c r="A197" t="s">
        <v>593</v>
      </c>
      <c r="B197" t="s">
        <v>594</v>
      </c>
      <c r="C197" s="5">
        <v>33440</v>
      </c>
      <c r="D197" s="5">
        <v>1683</v>
      </c>
      <c r="E197" s="5">
        <v>8347</v>
      </c>
      <c r="F197" s="5">
        <v>605</v>
      </c>
      <c r="G197" s="10">
        <f t="shared" si="9"/>
        <v>0.35947712418300654</v>
      </c>
      <c r="H197" s="10">
        <f t="shared" si="10"/>
        <v>0.24961124401913876</v>
      </c>
      <c r="I197" s="5">
        <v>1779</v>
      </c>
      <c r="J197" s="5">
        <v>28422</v>
      </c>
      <c r="K197" s="10">
        <f t="shared" si="11"/>
        <v>6.2592358032510023E-2</v>
      </c>
    </row>
    <row r="198" spans="1:11" x14ac:dyDescent="0.25">
      <c r="A198" t="s">
        <v>321</v>
      </c>
      <c r="B198" t="s">
        <v>322</v>
      </c>
      <c r="C198" s="5">
        <v>44702</v>
      </c>
      <c r="D198" s="5">
        <v>1673</v>
      </c>
      <c r="E198" s="5">
        <v>9624</v>
      </c>
      <c r="F198" s="5">
        <v>415</v>
      </c>
      <c r="G198" s="10">
        <f t="shared" si="9"/>
        <v>0.24805738194859533</v>
      </c>
      <c r="H198" s="10">
        <f t="shared" si="10"/>
        <v>0.21529238065410944</v>
      </c>
      <c r="I198" s="5">
        <v>3999</v>
      </c>
      <c r="J198" s="5">
        <v>39730</v>
      </c>
      <c r="K198" s="10">
        <f t="shared" si="11"/>
        <v>0.100654417316889</v>
      </c>
    </row>
    <row r="199" spans="1:11" x14ac:dyDescent="0.25">
      <c r="A199" t="s">
        <v>373</v>
      </c>
      <c r="B199" t="s">
        <v>374</v>
      </c>
      <c r="C199" s="5">
        <v>35696</v>
      </c>
      <c r="D199" s="5">
        <v>1654</v>
      </c>
      <c r="E199" s="5">
        <v>13287</v>
      </c>
      <c r="F199" s="5">
        <v>734</v>
      </c>
      <c r="G199" s="10">
        <f t="shared" si="9"/>
        <v>0.44377267230955258</v>
      </c>
      <c r="H199" s="10">
        <f t="shared" si="10"/>
        <v>0.37222658000896458</v>
      </c>
      <c r="I199" s="5">
        <v>7278</v>
      </c>
      <c r="J199" s="5">
        <v>31587</v>
      </c>
      <c r="K199" s="10">
        <f t="shared" si="11"/>
        <v>0.23041124513249123</v>
      </c>
    </row>
    <row r="200" spans="1:11" x14ac:dyDescent="0.25">
      <c r="A200" t="s">
        <v>155</v>
      </c>
      <c r="B200" t="s">
        <v>156</v>
      </c>
      <c r="C200" s="5">
        <v>28620</v>
      </c>
      <c r="D200" s="5">
        <v>1648</v>
      </c>
      <c r="E200" s="5">
        <v>3469</v>
      </c>
      <c r="F200" s="5">
        <v>238</v>
      </c>
      <c r="G200" s="10">
        <f t="shared" si="9"/>
        <v>0.14441747572815533</v>
      </c>
      <c r="H200" s="10">
        <f t="shared" si="10"/>
        <v>0.12120894479385046</v>
      </c>
      <c r="I200" s="5">
        <v>9784</v>
      </c>
      <c r="J200" s="5">
        <v>26304</v>
      </c>
      <c r="K200" s="10">
        <f t="shared" si="11"/>
        <v>0.37195863746958635</v>
      </c>
    </row>
    <row r="201" spans="1:11" x14ac:dyDescent="0.25">
      <c r="A201" t="s">
        <v>385</v>
      </c>
      <c r="B201" t="s">
        <v>386</v>
      </c>
      <c r="C201" s="5">
        <v>54799</v>
      </c>
      <c r="D201" s="5">
        <v>1627</v>
      </c>
      <c r="E201" s="5">
        <v>7874</v>
      </c>
      <c r="F201" s="5">
        <v>362</v>
      </c>
      <c r="G201" s="10">
        <f t="shared" si="9"/>
        <v>0.22249539028887522</v>
      </c>
      <c r="H201" s="10">
        <f t="shared" si="10"/>
        <v>0.14368875344440593</v>
      </c>
      <c r="I201" s="5">
        <v>4715</v>
      </c>
      <c r="J201" s="5">
        <v>50661</v>
      </c>
      <c r="K201" s="10">
        <f t="shared" si="11"/>
        <v>9.3069619628511083E-2</v>
      </c>
    </row>
    <row r="202" spans="1:11" x14ac:dyDescent="0.25">
      <c r="A202" t="s">
        <v>1216</v>
      </c>
      <c r="B202" t="s">
        <v>1217</v>
      </c>
      <c r="C202" s="5">
        <v>35329</v>
      </c>
      <c r="D202" s="5">
        <v>1622</v>
      </c>
      <c r="E202" s="5">
        <v>12319</v>
      </c>
      <c r="F202" s="5">
        <v>960</v>
      </c>
      <c r="G202" s="10">
        <f t="shared" si="9"/>
        <v>0.59186189889025898</v>
      </c>
      <c r="H202" s="10">
        <f t="shared" si="10"/>
        <v>0.3486937077188712</v>
      </c>
      <c r="I202" s="5">
        <v>5645</v>
      </c>
      <c r="J202" s="5">
        <v>32329</v>
      </c>
      <c r="K202" s="10">
        <f t="shared" si="11"/>
        <v>0.17461103034427294</v>
      </c>
    </row>
    <row r="203" spans="1:11" x14ac:dyDescent="0.25">
      <c r="A203" t="s">
        <v>547</v>
      </c>
      <c r="B203" t="s">
        <v>548</v>
      </c>
      <c r="C203" s="5">
        <v>13653</v>
      </c>
      <c r="D203" s="5">
        <v>1610</v>
      </c>
      <c r="E203" s="5">
        <v>4148</v>
      </c>
      <c r="F203" s="5">
        <v>792</v>
      </c>
      <c r="G203" s="10">
        <f t="shared" si="9"/>
        <v>0.49192546583850932</v>
      </c>
      <c r="H203" s="10">
        <f t="shared" si="10"/>
        <v>0.30381601113308432</v>
      </c>
      <c r="I203" s="5">
        <v>5208</v>
      </c>
      <c r="J203" s="5">
        <v>12214</v>
      </c>
      <c r="K203" s="10">
        <f t="shared" si="11"/>
        <v>0.42639593908629442</v>
      </c>
    </row>
    <row r="204" spans="1:11" x14ac:dyDescent="0.25">
      <c r="A204" t="s">
        <v>627</v>
      </c>
      <c r="B204" t="s">
        <v>628</v>
      </c>
      <c r="C204" s="5">
        <v>64668</v>
      </c>
      <c r="D204" s="5">
        <v>1605</v>
      </c>
      <c r="E204" s="5">
        <v>18820</v>
      </c>
      <c r="F204" s="5">
        <v>691</v>
      </c>
      <c r="G204" s="10">
        <f t="shared" si="9"/>
        <v>0.43052959501557631</v>
      </c>
      <c r="H204" s="10">
        <f t="shared" si="10"/>
        <v>0.29102492732108615</v>
      </c>
      <c r="I204" s="5">
        <v>11876</v>
      </c>
      <c r="J204" s="5">
        <v>58773</v>
      </c>
      <c r="K204" s="10">
        <f t="shared" si="11"/>
        <v>0.20206557432834804</v>
      </c>
    </row>
    <row r="205" spans="1:11" x14ac:dyDescent="0.25">
      <c r="A205" t="s">
        <v>259</v>
      </c>
      <c r="B205" t="s">
        <v>260</v>
      </c>
      <c r="C205" s="5">
        <v>38276</v>
      </c>
      <c r="D205" s="5">
        <v>1603</v>
      </c>
      <c r="E205" s="5">
        <v>8724</v>
      </c>
      <c r="F205" s="5">
        <v>743</v>
      </c>
      <c r="G205" s="10">
        <f t="shared" si="9"/>
        <v>0.46350592638802246</v>
      </c>
      <c r="H205" s="10">
        <f t="shared" si="10"/>
        <v>0.22792350297836764</v>
      </c>
      <c r="I205" s="5">
        <v>4042</v>
      </c>
      <c r="J205" s="5">
        <v>35236</v>
      </c>
      <c r="K205" s="10">
        <f t="shared" si="11"/>
        <v>0.11471222613236463</v>
      </c>
    </row>
    <row r="206" spans="1:11" x14ac:dyDescent="0.25">
      <c r="A206" t="s">
        <v>629</v>
      </c>
      <c r="B206" t="s">
        <v>630</v>
      </c>
      <c r="C206" s="5">
        <v>59235</v>
      </c>
      <c r="D206" s="5">
        <v>1597</v>
      </c>
      <c r="E206" s="5">
        <v>8129</v>
      </c>
      <c r="F206" s="5">
        <v>633</v>
      </c>
      <c r="G206" s="10">
        <f t="shared" si="9"/>
        <v>0.39636819035691923</v>
      </c>
      <c r="H206" s="10">
        <f t="shared" si="10"/>
        <v>0.13723305478180131</v>
      </c>
      <c r="I206" s="5">
        <v>5562</v>
      </c>
      <c r="J206" s="5">
        <v>51167</v>
      </c>
      <c r="K206" s="10">
        <f t="shared" si="11"/>
        <v>0.10870287489983779</v>
      </c>
    </row>
    <row r="207" spans="1:11" x14ac:dyDescent="0.25">
      <c r="A207" t="s">
        <v>649</v>
      </c>
      <c r="B207" t="s">
        <v>650</v>
      </c>
      <c r="C207" s="5">
        <v>15580</v>
      </c>
      <c r="D207" s="5">
        <v>1578</v>
      </c>
      <c r="E207" s="5">
        <v>5672</v>
      </c>
      <c r="F207" s="5">
        <v>899</v>
      </c>
      <c r="G207" s="10">
        <f t="shared" si="9"/>
        <v>0.56970849176172367</v>
      </c>
      <c r="H207" s="10">
        <f t="shared" si="10"/>
        <v>0.36405648267008983</v>
      </c>
      <c r="I207" s="5">
        <v>1965</v>
      </c>
      <c r="J207" s="5">
        <v>13985</v>
      </c>
      <c r="K207" s="10">
        <f t="shared" si="11"/>
        <v>0.14050768680729353</v>
      </c>
    </row>
    <row r="208" spans="1:11" x14ac:dyDescent="0.25">
      <c r="A208" t="s">
        <v>267</v>
      </c>
      <c r="B208" t="s">
        <v>268</v>
      </c>
      <c r="C208" s="5">
        <v>40889</v>
      </c>
      <c r="D208" s="5">
        <v>1565</v>
      </c>
      <c r="E208" s="5">
        <v>14906</v>
      </c>
      <c r="F208" s="5">
        <v>526</v>
      </c>
      <c r="G208" s="10">
        <f t="shared" si="9"/>
        <v>0.33610223642172526</v>
      </c>
      <c r="H208" s="10">
        <f t="shared" si="10"/>
        <v>0.36454792242412387</v>
      </c>
      <c r="I208" s="5">
        <v>5976</v>
      </c>
      <c r="J208" s="5">
        <v>37824</v>
      </c>
      <c r="K208" s="10">
        <f t="shared" si="11"/>
        <v>0.15799492385786801</v>
      </c>
    </row>
    <row r="209" spans="1:11" x14ac:dyDescent="0.25">
      <c r="A209" t="s">
        <v>1144</v>
      </c>
      <c r="B209" t="s">
        <v>1145</v>
      </c>
      <c r="C209" s="5">
        <v>25483</v>
      </c>
      <c r="D209" s="5">
        <v>1553</v>
      </c>
      <c r="E209" s="5">
        <v>7253</v>
      </c>
      <c r="F209" s="5">
        <v>402</v>
      </c>
      <c r="G209" s="10">
        <f t="shared" si="9"/>
        <v>0.25885383129426914</v>
      </c>
      <c r="H209" s="10">
        <f t="shared" si="10"/>
        <v>0.28462111996232781</v>
      </c>
      <c r="I209" s="5">
        <v>3351</v>
      </c>
      <c r="J209" s="5">
        <v>22520</v>
      </c>
      <c r="K209" s="10">
        <f t="shared" si="11"/>
        <v>0.14880106571936058</v>
      </c>
    </row>
    <row r="210" spans="1:11" x14ac:dyDescent="0.25">
      <c r="A210" t="s">
        <v>1083</v>
      </c>
      <c r="B210" t="s">
        <v>1084</v>
      </c>
      <c r="C210" s="5">
        <v>32632</v>
      </c>
      <c r="D210" s="5">
        <v>1552</v>
      </c>
      <c r="E210" s="5">
        <v>9579</v>
      </c>
      <c r="F210" s="5">
        <v>606</v>
      </c>
      <c r="G210" s="10">
        <f t="shared" si="9"/>
        <v>0.3904639175257732</v>
      </c>
      <c r="H210" s="10">
        <f t="shared" si="10"/>
        <v>0.29354621230693795</v>
      </c>
      <c r="I210" s="5">
        <v>802</v>
      </c>
      <c r="J210" s="5">
        <v>27666</v>
      </c>
      <c r="K210" s="10">
        <f t="shared" si="11"/>
        <v>2.8988650328923588E-2</v>
      </c>
    </row>
    <row r="211" spans="1:11" x14ac:dyDescent="0.25">
      <c r="A211" t="s">
        <v>1134</v>
      </c>
      <c r="B211" t="s">
        <v>1135</v>
      </c>
      <c r="C211" s="5">
        <v>43999</v>
      </c>
      <c r="D211" s="5">
        <v>1550</v>
      </c>
      <c r="E211" s="5">
        <v>15611</v>
      </c>
      <c r="F211" s="5">
        <v>866</v>
      </c>
      <c r="G211" s="10">
        <f t="shared" si="9"/>
        <v>0.55870967741935484</v>
      </c>
      <c r="H211" s="10">
        <f t="shared" si="10"/>
        <v>0.35480351826177869</v>
      </c>
      <c r="I211" s="5">
        <v>9510</v>
      </c>
      <c r="J211" s="5">
        <v>40525</v>
      </c>
      <c r="K211" s="10">
        <f t="shared" si="11"/>
        <v>0.23466995681677977</v>
      </c>
    </row>
    <row r="212" spans="1:11" x14ac:dyDescent="0.25">
      <c r="A212" t="s">
        <v>407</v>
      </c>
      <c r="B212" t="s">
        <v>408</v>
      </c>
      <c r="C212" s="5">
        <v>28806</v>
      </c>
      <c r="D212" s="5">
        <v>1514</v>
      </c>
      <c r="E212" s="5">
        <v>9250</v>
      </c>
      <c r="F212" s="5">
        <v>642</v>
      </c>
      <c r="G212" s="10">
        <f t="shared" si="9"/>
        <v>0.42404227212681639</v>
      </c>
      <c r="H212" s="10">
        <f t="shared" si="10"/>
        <v>0.32111365687703952</v>
      </c>
      <c r="I212" s="5">
        <v>3628</v>
      </c>
      <c r="J212" s="5">
        <v>25503</v>
      </c>
      <c r="K212" s="10">
        <f t="shared" si="11"/>
        <v>0.14225777359526331</v>
      </c>
    </row>
    <row r="213" spans="1:11" x14ac:dyDescent="0.25">
      <c r="A213" t="s">
        <v>405</v>
      </c>
      <c r="B213" t="s">
        <v>406</v>
      </c>
      <c r="C213" s="5">
        <v>41777</v>
      </c>
      <c r="D213" s="5">
        <v>1493</v>
      </c>
      <c r="E213" s="5">
        <v>11420</v>
      </c>
      <c r="F213" s="5">
        <v>328</v>
      </c>
      <c r="G213" s="10">
        <f t="shared" si="9"/>
        <v>0.21969189551239116</v>
      </c>
      <c r="H213" s="10">
        <f t="shared" si="10"/>
        <v>0.27335615290710197</v>
      </c>
      <c r="I213" s="5">
        <v>1672</v>
      </c>
      <c r="J213" s="5">
        <v>38704</v>
      </c>
      <c r="K213" s="10">
        <f t="shared" si="11"/>
        <v>4.3199669284828442E-2</v>
      </c>
    </row>
    <row r="214" spans="1:11" x14ac:dyDescent="0.25">
      <c r="A214" t="s">
        <v>937</v>
      </c>
      <c r="B214" t="s">
        <v>938</v>
      </c>
      <c r="C214" s="5">
        <v>22873</v>
      </c>
      <c r="D214" s="5">
        <v>1486</v>
      </c>
      <c r="E214" s="5">
        <v>6838</v>
      </c>
      <c r="F214" s="5">
        <v>741</v>
      </c>
      <c r="G214" s="10">
        <f t="shared" si="9"/>
        <v>0.49865410497981155</v>
      </c>
      <c r="H214" s="10">
        <f t="shared" si="10"/>
        <v>0.29895509989944474</v>
      </c>
      <c r="I214" s="5">
        <v>4348</v>
      </c>
      <c r="J214" s="5">
        <v>20591</v>
      </c>
      <c r="K214" s="10">
        <f t="shared" si="11"/>
        <v>0.21116021562818707</v>
      </c>
    </row>
    <row r="215" spans="1:11" x14ac:dyDescent="0.25">
      <c r="A215" t="s">
        <v>1160</v>
      </c>
      <c r="B215" t="s">
        <v>1161</v>
      </c>
      <c r="C215" s="5">
        <v>16650</v>
      </c>
      <c r="D215" s="5">
        <v>1457</v>
      </c>
      <c r="E215" s="5">
        <v>3795</v>
      </c>
      <c r="F215" s="5">
        <v>406</v>
      </c>
      <c r="G215" s="10">
        <f t="shared" si="9"/>
        <v>0.2786547700754976</v>
      </c>
      <c r="H215" s="10">
        <f t="shared" si="10"/>
        <v>0.22792792792792793</v>
      </c>
      <c r="I215" s="5">
        <v>191</v>
      </c>
      <c r="J215" s="5">
        <v>15271</v>
      </c>
      <c r="K215" s="10">
        <f t="shared" si="11"/>
        <v>1.25073669045904E-2</v>
      </c>
    </row>
    <row r="216" spans="1:11" x14ac:dyDescent="0.25">
      <c r="A216" t="s">
        <v>979</v>
      </c>
      <c r="B216" t="s">
        <v>980</v>
      </c>
      <c r="C216" s="5">
        <v>32976</v>
      </c>
      <c r="D216" s="5">
        <v>1450</v>
      </c>
      <c r="E216" s="5">
        <v>12018</v>
      </c>
      <c r="F216" s="5">
        <v>440</v>
      </c>
      <c r="G216" s="10">
        <f t="shared" si="9"/>
        <v>0.30344827586206896</v>
      </c>
      <c r="H216" s="10">
        <f t="shared" si="10"/>
        <v>0.36444687045123725</v>
      </c>
      <c r="I216" s="5">
        <v>3882</v>
      </c>
      <c r="J216" s="5">
        <v>30493</v>
      </c>
      <c r="K216" s="10">
        <f t="shared" si="11"/>
        <v>0.12730790673269274</v>
      </c>
    </row>
    <row r="217" spans="1:11" x14ac:dyDescent="0.25">
      <c r="A217" t="s">
        <v>1132</v>
      </c>
      <c r="B217" t="s">
        <v>1133</v>
      </c>
      <c r="C217" s="5">
        <v>30035</v>
      </c>
      <c r="D217" s="5">
        <v>1449</v>
      </c>
      <c r="E217" s="5">
        <v>7295</v>
      </c>
      <c r="F217" s="5">
        <v>481</v>
      </c>
      <c r="G217" s="10">
        <f t="shared" si="9"/>
        <v>0.33195307108350586</v>
      </c>
      <c r="H217" s="10">
        <f t="shared" si="10"/>
        <v>0.24288330281338438</v>
      </c>
      <c r="I217" s="5">
        <v>4188</v>
      </c>
      <c r="J217" s="5">
        <v>26794</v>
      </c>
      <c r="K217" s="10">
        <f t="shared" si="11"/>
        <v>0.1563036500709114</v>
      </c>
    </row>
    <row r="218" spans="1:11" x14ac:dyDescent="0.25">
      <c r="A218" t="s">
        <v>477</v>
      </c>
      <c r="B218" t="s">
        <v>478</v>
      </c>
      <c r="C218" s="5">
        <v>19625</v>
      </c>
      <c r="D218" s="5">
        <v>1439</v>
      </c>
      <c r="E218" s="5">
        <v>5991</v>
      </c>
      <c r="F218" s="5">
        <v>668</v>
      </c>
      <c r="G218" s="10">
        <f t="shared" si="9"/>
        <v>0.4642112578179291</v>
      </c>
      <c r="H218" s="10">
        <f t="shared" si="10"/>
        <v>0.30527388535031846</v>
      </c>
      <c r="I218" s="5">
        <v>49</v>
      </c>
      <c r="J218" s="5">
        <v>17958</v>
      </c>
      <c r="K218" s="10">
        <f t="shared" si="11"/>
        <v>2.7285889297249135E-3</v>
      </c>
    </row>
    <row r="219" spans="1:11" x14ac:dyDescent="0.25">
      <c r="A219" t="s">
        <v>1073</v>
      </c>
      <c r="B219" t="s">
        <v>1074</v>
      </c>
      <c r="C219" s="5">
        <v>17054</v>
      </c>
      <c r="D219" s="5">
        <v>1432</v>
      </c>
      <c r="E219" s="5">
        <v>5175</v>
      </c>
      <c r="F219" s="5">
        <v>664</v>
      </c>
      <c r="G219" s="10">
        <f t="shared" si="9"/>
        <v>0.46368715083798884</v>
      </c>
      <c r="H219" s="10">
        <f t="shared" si="10"/>
        <v>0.3034478714671045</v>
      </c>
      <c r="I219" s="5">
        <v>1309</v>
      </c>
      <c r="J219" s="5">
        <v>15029</v>
      </c>
      <c r="K219" s="10">
        <f t="shared" si="11"/>
        <v>8.7098276665114119E-2</v>
      </c>
    </row>
    <row r="220" spans="1:11" x14ac:dyDescent="0.25">
      <c r="A220" t="s">
        <v>291</v>
      </c>
      <c r="B220" t="s">
        <v>292</v>
      </c>
      <c r="C220" s="5">
        <v>58213</v>
      </c>
      <c r="D220" s="5">
        <v>1429</v>
      </c>
      <c r="E220" s="5">
        <v>13453</v>
      </c>
      <c r="F220" s="5">
        <v>503</v>
      </c>
      <c r="G220" s="10">
        <f t="shared" si="9"/>
        <v>0.35199440167949614</v>
      </c>
      <c r="H220" s="10">
        <f t="shared" si="10"/>
        <v>0.23109958256746774</v>
      </c>
      <c r="I220" s="5">
        <v>11250</v>
      </c>
      <c r="J220" s="5">
        <v>52597</v>
      </c>
      <c r="K220" s="10">
        <f t="shared" si="11"/>
        <v>0.21389052607563169</v>
      </c>
    </row>
    <row r="221" spans="1:11" x14ac:dyDescent="0.25">
      <c r="A221" t="s">
        <v>1</v>
      </c>
      <c r="B221" t="s">
        <v>2</v>
      </c>
      <c r="C221" s="5">
        <v>21401</v>
      </c>
      <c r="D221" s="5">
        <v>1401</v>
      </c>
      <c r="E221" s="5">
        <v>6128</v>
      </c>
      <c r="F221" s="5">
        <v>635</v>
      </c>
      <c r="G221" s="10">
        <f t="shared" si="9"/>
        <v>0.45324768022840828</v>
      </c>
      <c r="H221" s="10">
        <f t="shared" si="10"/>
        <v>0.28634175973085368</v>
      </c>
      <c r="I221" s="5">
        <v>3990</v>
      </c>
      <c r="J221" s="5">
        <v>18503</v>
      </c>
      <c r="K221" s="10">
        <f t="shared" si="11"/>
        <v>0.21564070691239259</v>
      </c>
    </row>
    <row r="222" spans="1:11" x14ac:dyDescent="0.25">
      <c r="A222" t="s">
        <v>165</v>
      </c>
      <c r="B222" t="s">
        <v>166</v>
      </c>
      <c r="C222" s="5">
        <v>31745</v>
      </c>
      <c r="D222" s="5">
        <v>1399</v>
      </c>
      <c r="E222" s="5">
        <v>2160</v>
      </c>
      <c r="F222" s="5">
        <v>114</v>
      </c>
      <c r="G222" s="10">
        <f t="shared" si="9"/>
        <v>8.1486776268763397E-2</v>
      </c>
      <c r="H222" s="10">
        <f t="shared" si="10"/>
        <v>6.8042211371869582E-2</v>
      </c>
      <c r="I222" s="5">
        <v>2834</v>
      </c>
      <c r="J222" s="5">
        <v>29179</v>
      </c>
      <c r="K222" s="10">
        <f t="shared" si="11"/>
        <v>9.712464443606704E-2</v>
      </c>
    </row>
    <row r="223" spans="1:11" x14ac:dyDescent="0.25">
      <c r="A223" t="s">
        <v>99</v>
      </c>
      <c r="B223" t="s">
        <v>100</v>
      </c>
      <c r="C223" s="5">
        <v>29385</v>
      </c>
      <c r="D223" s="5">
        <v>1389</v>
      </c>
      <c r="E223" s="5">
        <v>5418</v>
      </c>
      <c r="F223" s="5">
        <v>129</v>
      </c>
      <c r="G223" s="10">
        <f t="shared" si="9"/>
        <v>9.2872570194384454E-2</v>
      </c>
      <c r="H223" s="10">
        <f t="shared" si="10"/>
        <v>0.18437978560490045</v>
      </c>
      <c r="I223" s="5">
        <v>4296</v>
      </c>
      <c r="J223" s="5">
        <v>26764</v>
      </c>
      <c r="K223" s="10">
        <f t="shared" si="11"/>
        <v>0.16051412344940966</v>
      </c>
    </row>
    <row r="224" spans="1:11" x14ac:dyDescent="0.25">
      <c r="A224" t="s">
        <v>493</v>
      </c>
      <c r="B224" t="s">
        <v>494</v>
      </c>
      <c r="C224" s="5">
        <v>38677</v>
      </c>
      <c r="D224" s="5">
        <v>1361</v>
      </c>
      <c r="E224" s="5">
        <v>8179</v>
      </c>
      <c r="F224" s="5">
        <v>378</v>
      </c>
      <c r="G224" s="10">
        <f t="shared" si="9"/>
        <v>0.2777369581190301</v>
      </c>
      <c r="H224" s="10">
        <f t="shared" si="10"/>
        <v>0.21146934870853479</v>
      </c>
      <c r="I224" s="5">
        <v>2103</v>
      </c>
      <c r="J224" s="5">
        <v>32940</v>
      </c>
      <c r="K224" s="10">
        <f t="shared" si="11"/>
        <v>6.3843351548269575E-2</v>
      </c>
    </row>
    <row r="225" spans="1:11" x14ac:dyDescent="0.25">
      <c r="A225" t="s">
        <v>527</v>
      </c>
      <c r="B225" t="s">
        <v>528</v>
      </c>
      <c r="C225" s="5">
        <v>15235</v>
      </c>
      <c r="D225" s="5">
        <v>1345</v>
      </c>
      <c r="E225" s="5">
        <v>4646</v>
      </c>
      <c r="F225" s="5">
        <v>527</v>
      </c>
      <c r="G225" s="10">
        <f t="shared" si="9"/>
        <v>0.39182156133828994</v>
      </c>
      <c r="H225" s="10">
        <f t="shared" si="10"/>
        <v>0.30495569412536921</v>
      </c>
      <c r="I225" s="5">
        <v>2378</v>
      </c>
      <c r="J225" s="5">
        <v>13549</v>
      </c>
      <c r="K225" s="10">
        <f t="shared" si="11"/>
        <v>0.17551110783083623</v>
      </c>
    </row>
    <row r="226" spans="1:11" x14ac:dyDescent="0.25">
      <c r="A226" t="s">
        <v>133</v>
      </c>
      <c r="B226" t="s">
        <v>134</v>
      </c>
      <c r="C226" s="5">
        <v>24827</v>
      </c>
      <c r="D226" s="5">
        <v>1334</v>
      </c>
      <c r="E226" s="5">
        <v>11035</v>
      </c>
      <c r="F226" s="5">
        <v>676</v>
      </c>
      <c r="G226" s="10">
        <f t="shared" si="9"/>
        <v>0.50674662668665671</v>
      </c>
      <c r="H226" s="10">
        <f t="shared" si="10"/>
        <v>0.44447577234462482</v>
      </c>
      <c r="I226" s="5">
        <v>0</v>
      </c>
      <c r="J226" s="5">
        <v>23138</v>
      </c>
      <c r="K226" s="10">
        <f t="shared" si="11"/>
        <v>0</v>
      </c>
    </row>
    <row r="227" spans="1:11" x14ac:dyDescent="0.25">
      <c r="A227" t="s">
        <v>921</v>
      </c>
      <c r="B227" t="s">
        <v>922</v>
      </c>
      <c r="C227" s="5">
        <v>11581</v>
      </c>
      <c r="D227" s="5">
        <v>1309</v>
      </c>
      <c r="E227" s="5">
        <v>4659</v>
      </c>
      <c r="F227" s="5">
        <v>672</v>
      </c>
      <c r="G227" s="10">
        <f t="shared" si="9"/>
        <v>0.5133689839572193</v>
      </c>
      <c r="H227" s="10">
        <f t="shared" si="10"/>
        <v>0.40229686555565147</v>
      </c>
      <c r="I227" s="5">
        <v>17</v>
      </c>
      <c r="J227" s="5">
        <v>10762</v>
      </c>
      <c r="K227" s="10">
        <f t="shared" si="11"/>
        <v>1.5796320386545252E-3</v>
      </c>
    </row>
    <row r="228" spans="1:11" x14ac:dyDescent="0.25">
      <c r="A228" t="s">
        <v>17</v>
      </c>
      <c r="B228" t="s">
        <v>18</v>
      </c>
      <c r="C228" s="5">
        <v>17776</v>
      </c>
      <c r="D228" s="5">
        <v>1304</v>
      </c>
      <c r="E228" s="5">
        <v>5458</v>
      </c>
      <c r="F228" s="5">
        <v>654</v>
      </c>
      <c r="G228" s="10">
        <f t="shared" si="9"/>
        <v>0.50153374233128833</v>
      </c>
      <c r="H228" s="10">
        <f t="shared" si="10"/>
        <v>0.30704320432043203</v>
      </c>
      <c r="I228" s="5">
        <v>6874</v>
      </c>
      <c r="J228" s="5">
        <v>15344</v>
      </c>
      <c r="K228" s="10">
        <f t="shared" si="11"/>
        <v>0.44799270072992703</v>
      </c>
    </row>
    <row r="229" spans="1:11" x14ac:dyDescent="0.25">
      <c r="A229" t="s">
        <v>1246</v>
      </c>
      <c r="B229" t="s">
        <v>1247</v>
      </c>
      <c r="C229" s="5">
        <v>21344</v>
      </c>
      <c r="D229" s="5">
        <v>1302</v>
      </c>
      <c r="E229" s="5">
        <v>4863</v>
      </c>
      <c r="F229" s="5">
        <v>288</v>
      </c>
      <c r="G229" s="10">
        <f t="shared" si="9"/>
        <v>0.22119815668202766</v>
      </c>
      <c r="H229" s="10">
        <f t="shared" si="10"/>
        <v>0.22783920539730135</v>
      </c>
      <c r="I229" s="5">
        <v>5075</v>
      </c>
      <c r="J229" s="5">
        <v>19373</v>
      </c>
      <c r="K229" s="10">
        <f t="shared" si="11"/>
        <v>0.2619625251638879</v>
      </c>
    </row>
    <row r="230" spans="1:11" x14ac:dyDescent="0.25">
      <c r="A230" t="s">
        <v>633</v>
      </c>
      <c r="B230" t="s">
        <v>634</v>
      </c>
      <c r="C230" s="5">
        <v>24245</v>
      </c>
      <c r="D230" s="5">
        <v>1281</v>
      </c>
      <c r="E230" s="5">
        <v>6553</v>
      </c>
      <c r="F230" s="5">
        <v>293</v>
      </c>
      <c r="G230" s="10">
        <f t="shared" si="9"/>
        <v>0.22872755659640906</v>
      </c>
      <c r="H230" s="10">
        <f t="shared" si="10"/>
        <v>0.27028253248092388</v>
      </c>
      <c r="I230" s="5">
        <v>3385</v>
      </c>
      <c r="J230" s="5">
        <v>21815</v>
      </c>
      <c r="K230" s="10">
        <f t="shared" si="11"/>
        <v>0.15516846206738483</v>
      </c>
    </row>
    <row r="231" spans="1:11" x14ac:dyDescent="0.25">
      <c r="A231" t="s">
        <v>185</v>
      </c>
      <c r="B231" t="s">
        <v>186</v>
      </c>
      <c r="C231" s="5">
        <v>47366</v>
      </c>
      <c r="D231" s="5">
        <v>1271</v>
      </c>
      <c r="E231" s="5">
        <v>12761</v>
      </c>
      <c r="F231" s="5">
        <v>687</v>
      </c>
      <c r="G231" s="10">
        <f t="shared" si="9"/>
        <v>0.54051927616050355</v>
      </c>
      <c r="H231" s="10">
        <f t="shared" si="10"/>
        <v>0.2694126588692311</v>
      </c>
      <c r="I231" s="5">
        <v>7583</v>
      </c>
      <c r="J231" s="5">
        <v>42481</v>
      </c>
      <c r="K231" s="10">
        <f t="shared" si="11"/>
        <v>0.17850333090087334</v>
      </c>
    </row>
    <row r="232" spans="1:11" x14ac:dyDescent="0.25">
      <c r="A232" t="s">
        <v>1192</v>
      </c>
      <c r="B232" t="s">
        <v>1193</v>
      </c>
      <c r="C232" s="5">
        <v>17730</v>
      </c>
      <c r="D232" s="5">
        <v>1267</v>
      </c>
      <c r="E232" s="5">
        <v>4955</v>
      </c>
      <c r="F232" s="5">
        <v>523</v>
      </c>
      <c r="G232" s="10">
        <f t="shared" si="9"/>
        <v>0.4127861089187056</v>
      </c>
      <c r="H232" s="10">
        <f t="shared" si="10"/>
        <v>0.27946982515510432</v>
      </c>
      <c r="I232" s="5">
        <v>0</v>
      </c>
      <c r="J232" s="5">
        <v>16025</v>
      </c>
      <c r="K232" s="10">
        <f t="shared" si="11"/>
        <v>0</v>
      </c>
    </row>
    <row r="233" spans="1:11" x14ac:dyDescent="0.25">
      <c r="A233" t="s">
        <v>705</v>
      </c>
      <c r="B233" t="s">
        <v>706</v>
      </c>
      <c r="C233" s="5">
        <v>22896</v>
      </c>
      <c r="D233" s="5">
        <v>1262</v>
      </c>
      <c r="E233" s="5">
        <v>6321</v>
      </c>
      <c r="F233" s="5">
        <v>654</v>
      </c>
      <c r="G233" s="10">
        <f t="shared" si="9"/>
        <v>0.51822503961965138</v>
      </c>
      <c r="H233" s="10">
        <f t="shared" si="10"/>
        <v>0.27607442348008387</v>
      </c>
      <c r="I233" s="5">
        <v>1890</v>
      </c>
      <c r="J233" s="5">
        <v>20983</v>
      </c>
      <c r="K233" s="10">
        <f t="shared" si="11"/>
        <v>9.0072916170233039E-2</v>
      </c>
    </row>
    <row r="234" spans="1:11" x14ac:dyDescent="0.25">
      <c r="A234" t="s">
        <v>1238</v>
      </c>
      <c r="B234" t="s">
        <v>1239</v>
      </c>
      <c r="C234" s="5">
        <v>41666</v>
      </c>
      <c r="D234" s="5">
        <v>1262</v>
      </c>
      <c r="E234" s="5">
        <v>7938</v>
      </c>
      <c r="F234" s="5">
        <v>646</v>
      </c>
      <c r="G234" s="10">
        <f t="shared" si="9"/>
        <v>0.51188589540412044</v>
      </c>
      <c r="H234" s="10">
        <f t="shared" si="10"/>
        <v>0.19051504824077184</v>
      </c>
      <c r="I234" s="5">
        <v>5305</v>
      </c>
      <c r="J234" s="5">
        <v>37095</v>
      </c>
      <c r="K234" s="10">
        <f t="shared" si="11"/>
        <v>0.14301118749157568</v>
      </c>
    </row>
    <row r="235" spans="1:11" x14ac:dyDescent="0.25">
      <c r="A235" t="s">
        <v>533</v>
      </c>
      <c r="B235" t="s">
        <v>534</v>
      </c>
      <c r="C235" s="5">
        <v>21785</v>
      </c>
      <c r="D235" s="5">
        <v>1254</v>
      </c>
      <c r="E235" s="5">
        <v>8832</v>
      </c>
      <c r="F235" s="5">
        <v>243</v>
      </c>
      <c r="G235" s="10">
        <f t="shared" si="9"/>
        <v>0.19377990430622011</v>
      </c>
      <c r="H235" s="10">
        <f t="shared" si="10"/>
        <v>0.40541657103511591</v>
      </c>
      <c r="I235" s="5">
        <v>6687</v>
      </c>
      <c r="J235" s="5">
        <v>20234</v>
      </c>
      <c r="K235" s="10">
        <f t="shared" si="11"/>
        <v>0.33048334486507858</v>
      </c>
    </row>
    <row r="236" spans="1:11" x14ac:dyDescent="0.25">
      <c r="A236" t="s">
        <v>557</v>
      </c>
      <c r="B236" t="s">
        <v>558</v>
      </c>
      <c r="C236" s="5">
        <v>18296</v>
      </c>
      <c r="D236" s="5">
        <v>1236</v>
      </c>
      <c r="E236" s="5">
        <v>2769</v>
      </c>
      <c r="F236" s="5">
        <v>380</v>
      </c>
      <c r="G236" s="10">
        <f t="shared" si="9"/>
        <v>0.30744336569579289</v>
      </c>
      <c r="H236" s="10">
        <f t="shared" si="10"/>
        <v>0.15134455618714474</v>
      </c>
      <c r="I236" s="5">
        <v>11</v>
      </c>
      <c r="J236" s="5">
        <v>17029</v>
      </c>
      <c r="K236" s="10">
        <f t="shared" si="11"/>
        <v>6.4595689705795997E-4</v>
      </c>
    </row>
    <row r="237" spans="1:11" x14ac:dyDescent="0.25">
      <c r="A237" t="s">
        <v>207</v>
      </c>
      <c r="B237" t="s">
        <v>208</v>
      </c>
      <c r="C237" s="5">
        <v>38149</v>
      </c>
      <c r="D237" s="5">
        <v>1231</v>
      </c>
      <c r="E237" s="5">
        <v>11907</v>
      </c>
      <c r="F237" s="5">
        <v>349</v>
      </c>
      <c r="G237" s="10">
        <f t="shared" si="9"/>
        <v>0.2835093419983753</v>
      </c>
      <c r="H237" s="10">
        <f t="shared" si="10"/>
        <v>0.31211827308710582</v>
      </c>
      <c r="I237" s="5">
        <v>2447</v>
      </c>
      <c r="J237" s="5">
        <v>35787</v>
      </c>
      <c r="K237" s="10">
        <f t="shared" si="11"/>
        <v>6.8376784866012799E-2</v>
      </c>
    </row>
    <row r="238" spans="1:11" x14ac:dyDescent="0.25">
      <c r="A238" t="s">
        <v>569</v>
      </c>
      <c r="B238" t="s">
        <v>570</v>
      </c>
      <c r="C238" s="5">
        <v>15777</v>
      </c>
      <c r="D238" s="5">
        <v>1222</v>
      </c>
      <c r="E238" s="5">
        <v>5075</v>
      </c>
      <c r="F238" s="5">
        <v>538</v>
      </c>
      <c r="G238" s="10">
        <f t="shared" si="9"/>
        <v>0.44026186579378068</v>
      </c>
      <c r="H238" s="10">
        <f t="shared" si="10"/>
        <v>0.32167078658807124</v>
      </c>
      <c r="I238" s="5">
        <v>435</v>
      </c>
      <c r="J238" s="5">
        <v>14270</v>
      </c>
      <c r="K238" s="10">
        <f t="shared" si="11"/>
        <v>3.0483531885073582E-2</v>
      </c>
    </row>
    <row r="239" spans="1:11" x14ac:dyDescent="0.25">
      <c r="A239" t="s">
        <v>1124</v>
      </c>
      <c r="B239" t="s">
        <v>1125</v>
      </c>
      <c r="C239" s="5">
        <v>16779</v>
      </c>
      <c r="D239" s="5">
        <v>1211</v>
      </c>
      <c r="E239" s="5">
        <v>4194</v>
      </c>
      <c r="F239" s="5">
        <v>622</v>
      </c>
      <c r="G239" s="10">
        <f t="shared" si="9"/>
        <v>0.51362510322047894</v>
      </c>
      <c r="H239" s="10">
        <f t="shared" si="10"/>
        <v>0.24995530126944396</v>
      </c>
      <c r="I239" s="5">
        <v>570</v>
      </c>
      <c r="J239" s="5">
        <v>14459</v>
      </c>
      <c r="K239" s="10">
        <f t="shared" si="11"/>
        <v>3.9421813403416557E-2</v>
      </c>
    </row>
    <row r="240" spans="1:11" x14ac:dyDescent="0.25">
      <c r="A240" t="s">
        <v>941</v>
      </c>
      <c r="B240" t="s">
        <v>942</v>
      </c>
      <c r="C240" s="5">
        <v>14106</v>
      </c>
      <c r="D240" s="5">
        <v>1202</v>
      </c>
      <c r="E240" s="5">
        <v>4185</v>
      </c>
      <c r="F240" s="5">
        <v>539</v>
      </c>
      <c r="G240" s="10">
        <f t="shared" si="9"/>
        <v>0.44841930116472545</v>
      </c>
      <c r="H240" s="10">
        <f t="shared" si="10"/>
        <v>0.29668226286686517</v>
      </c>
      <c r="I240" s="5">
        <v>892</v>
      </c>
      <c r="J240" s="5">
        <v>12332</v>
      </c>
      <c r="K240" s="10">
        <f t="shared" si="11"/>
        <v>7.2332144015569255E-2</v>
      </c>
    </row>
    <row r="241" spans="1:11" x14ac:dyDescent="0.25">
      <c r="A241" t="s">
        <v>619</v>
      </c>
      <c r="B241" t="s">
        <v>620</v>
      </c>
      <c r="C241" s="5">
        <v>31395</v>
      </c>
      <c r="D241" s="5">
        <v>1197</v>
      </c>
      <c r="E241" s="5">
        <v>11820</v>
      </c>
      <c r="F241" s="5">
        <v>462</v>
      </c>
      <c r="G241" s="10">
        <f t="shared" si="9"/>
        <v>0.38596491228070173</v>
      </c>
      <c r="H241" s="10">
        <f t="shared" si="10"/>
        <v>0.37649307214524608</v>
      </c>
      <c r="I241" s="5">
        <v>294</v>
      </c>
      <c r="J241" s="5">
        <v>29140</v>
      </c>
      <c r="K241" s="10">
        <f t="shared" si="11"/>
        <v>1.0089224433768017E-2</v>
      </c>
    </row>
    <row r="242" spans="1:11" x14ac:dyDescent="0.25">
      <c r="A242" t="s">
        <v>893</v>
      </c>
      <c r="B242" t="s">
        <v>894</v>
      </c>
      <c r="C242" s="5">
        <v>12098</v>
      </c>
      <c r="D242" s="5">
        <v>1196</v>
      </c>
      <c r="E242" s="5">
        <v>5484</v>
      </c>
      <c r="F242" s="5">
        <v>757</v>
      </c>
      <c r="G242" s="10">
        <f t="shared" si="9"/>
        <v>0.632943143812709</v>
      </c>
      <c r="H242" s="10">
        <f t="shared" si="10"/>
        <v>0.45329806579599935</v>
      </c>
      <c r="I242" s="5">
        <v>344</v>
      </c>
      <c r="J242" s="5">
        <v>10907</v>
      </c>
      <c r="K242" s="10">
        <f t="shared" si="11"/>
        <v>3.1539378380856332E-2</v>
      </c>
    </row>
    <row r="243" spans="1:11" x14ac:dyDescent="0.25">
      <c r="A243" t="s">
        <v>587</v>
      </c>
      <c r="B243" t="s">
        <v>588</v>
      </c>
      <c r="C243" s="5">
        <v>28693</v>
      </c>
      <c r="D243" s="5">
        <v>1172</v>
      </c>
      <c r="E243" s="5">
        <v>7731</v>
      </c>
      <c r="F243" s="5">
        <v>472</v>
      </c>
      <c r="G243" s="10">
        <f t="shared" si="9"/>
        <v>0.40273037542662116</v>
      </c>
      <c r="H243" s="10">
        <f t="shared" si="10"/>
        <v>0.26943853901648485</v>
      </c>
      <c r="I243" s="5">
        <v>3240</v>
      </c>
      <c r="J243" s="5">
        <v>26255</v>
      </c>
      <c r="K243" s="10">
        <f t="shared" si="11"/>
        <v>0.12340506570177109</v>
      </c>
    </row>
    <row r="244" spans="1:11" x14ac:dyDescent="0.25">
      <c r="A244" t="s">
        <v>837</v>
      </c>
      <c r="B244" t="s">
        <v>838</v>
      </c>
      <c r="C244" s="5">
        <v>33347</v>
      </c>
      <c r="D244" s="5">
        <v>1167</v>
      </c>
      <c r="E244" s="5">
        <v>8498</v>
      </c>
      <c r="F244" s="5">
        <v>553</v>
      </c>
      <c r="G244" s="10">
        <f t="shared" si="9"/>
        <v>0.47386461011139674</v>
      </c>
      <c r="H244" s="10">
        <f t="shared" si="10"/>
        <v>0.25483551743785049</v>
      </c>
      <c r="I244" s="5">
        <v>11261</v>
      </c>
      <c r="J244" s="5">
        <v>30626</v>
      </c>
      <c r="K244" s="10">
        <f t="shared" si="11"/>
        <v>0.36769411611049435</v>
      </c>
    </row>
    <row r="245" spans="1:11" x14ac:dyDescent="0.25">
      <c r="A245" t="s">
        <v>947</v>
      </c>
      <c r="B245" t="s">
        <v>948</v>
      </c>
      <c r="C245" s="5">
        <v>43033</v>
      </c>
      <c r="D245" s="5">
        <v>1146</v>
      </c>
      <c r="E245" s="5">
        <v>16811</v>
      </c>
      <c r="F245" s="5">
        <v>641</v>
      </c>
      <c r="G245" s="10">
        <f t="shared" si="9"/>
        <v>0.55933682373472948</v>
      </c>
      <c r="H245" s="10">
        <f t="shared" si="10"/>
        <v>0.39065368438175352</v>
      </c>
      <c r="I245" s="5">
        <v>4065</v>
      </c>
      <c r="J245" s="5">
        <v>38266</v>
      </c>
      <c r="K245" s="10">
        <f t="shared" si="11"/>
        <v>0.10623007369466367</v>
      </c>
    </row>
    <row r="246" spans="1:11" x14ac:dyDescent="0.25">
      <c r="A246" t="s">
        <v>783</v>
      </c>
      <c r="B246" t="s">
        <v>784</v>
      </c>
      <c r="C246" s="5">
        <v>19462</v>
      </c>
      <c r="D246" s="5">
        <v>1144</v>
      </c>
      <c r="E246" s="5">
        <v>608</v>
      </c>
      <c r="F246" s="5">
        <v>24</v>
      </c>
      <c r="G246" s="10">
        <f t="shared" si="9"/>
        <v>2.097902097902098E-2</v>
      </c>
      <c r="H246" s="10">
        <f t="shared" si="10"/>
        <v>3.1240365841126296E-2</v>
      </c>
      <c r="I246" s="5">
        <v>3016</v>
      </c>
      <c r="J246" s="5">
        <v>17276</v>
      </c>
      <c r="K246" s="10">
        <f t="shared" si="11"/>
        <v>0.17457744848344525</v>
      </c>
    </row>
    <row r="247" spans="1:11" x14ac:dyDescent="0.25">
      <c r="A247" t="s">
        <v>245</v>
      </c>
      <c r="B247" t="s">
        <v>246</v>
      </c>
      <c r="C247" s="5">
        <v>20351</v>
      </c>
      <c r="D247" s="5">
        <v>1143</v>
      </c>
      <c r="E247" s="5">
        <v>4131</v>
      </c>
      <c r="F247" s="5">
        <v>378</v>
      </c>
      <c r="G247" s="10">
        <f t="shared" si="9"/>
        <v>0.33070866141732286</v>
      </c>
      <c r="H247" s="10">
        <f t="shared" si="10"/>
        <v>0.20298756817846789</v>
      </c>
      <c r="I247" s="5">
        <v>1940</v>
      </c>
      <c r="J247" s="5">
        <v>19572</v>
      </c>
      <c r="K247" s="10">
        <f t="shared" si="11"/>
        <v>9.9121193541794397E-2</v>
      </c>
    </row>
    <row r="248" spans="1:11" x14ac:dyDescent="0.25">
      <c r="A248" t="s">
        <v>437</v>
      </c>
      <c r="B248" t="s">
        <v>438</v>
      </c>
      <c r="C248" s="5">
        <v>16608</v>
      </c>
      <c r="D248" s="5">
        <v>1137</v>
      </c>
      <c r="E248" s="5">
        <v>2116</v>
      </c>
      <c r="F248" s="5">
        <v>157</v>
      </c>
      <c r="G248" s="10">
        <f t="shared" si="9"/>
        <v>0.13808267370272648</v>
      </c>
      <c r="H248" s="10">
        <f t="shared" si="10"/>
        <v>0.12740847784200385</v>
      </c>
      <c r="I248" s="5">
        <v>4415</v>
      </c>
      <c r="J248" s="5">
        <v>14699</v>
      </c>
      <c r="K248" s="10">
        <f t="shared" si="11"/>
        <v>0.30036056874617323</v>
      </c>
    </row>
    <row r="249" spans="1:11" x14ac:dyDescent="0.25">
      <c r="A249" t="s">
        <v>841</v>
      </c>
      <c r="B249" t="s">
        <v>842</v>
      </c>
      <c r="C249" s="5">
        <v>31212</v>
      </c>
      <c r="D249" s="5">
        <v>1136</v>
      </c>
      <c r="E249" s="5">
        <v>8744</v>
      </c>
      <c r="F249" s="5">
        <v>549</v>
      </c>
      <c r="G249" s="10">
        <f t="shared" si="9"/>
        <v>0.48327464788732394</v>
      </c>
      <c r="H249" s="10">
        <f t="shared" si="10"/>
        <v>0.28014866077149814</v>
      </c>
      <c r="I249" s="5">
        <v>8353</v>
      </c>
      <c r="J249" s="5">
        <v>27541</v>
      </c>
      <c r="K249" s="10">
        <f t="shared" si="11"/>
        <v>0.30329327184924293</v>
      </c>
    </row>
    <row r="250" spans="1:11" x14ac:dyDescent="0.25">
      <c r="A250" t="s">
        <v>115</v>
      </c>
      <c r="B250" t="s">
        <v>116</v>
      </c>
      <c r="C250" s="5">
        <v>12243</v>
      </c>
      <c r="D250" s="5">
        <v>1131</v>
      </c>
      <c r="E250" s="5">
        <v>1864</v>
      </c>
      <c r="F250" s="5">
        <v>103</v>
      </c>
      <c r="G250" s="10">
        <f t="shared" si="9"/>
        <v>9.1069849690539342E-2</v>
      </c>
      <c r="H250" s="10">
        <f t="shared" si="10"/>
        <v>0.15225026545781262</v>
      </c>
      <c r="I250" s="5">
        <v>0</v>
      </c>
      <c r="J250" s="5">
        <v>11076</v>
      </c>
      <c r="K250" s="10">
        <f t="shared" si="11"/>
        <v>0</v>
      </c>
    </row>
    <row r="251" spans="1:11" x14ac:dyDescent="0.25">
      <c r="A251" t="s">
        <v>23</v>
      </c>
      <c r="B251" t="s">
        <v>24</v>
      </c>
      <c r="C251" s="5">
        <v>14201</v>
      </c>
      <c r="D251" s="5">
        <v>1127</v>
      </c>
      <c r="E251" s="5">
        <v>1946</v>
      </c>
      <c r="F251" s="5">
        <v>379</v>
      </c>
      <c r="G251" s="10">
        <f t="shared" si="9"/>
        <v>0.33629103815439221</v>
      </c>
      <c r="H251" s="10">
        <f t="shared" si="10"/>
        <v>0.1370326033377931</v>
      </c>
      <c r="I251" s="5">
        <v>2390</v>
      </c>
      <c r="J251" s="5">
        <v>12462</v>
      </c>
      <c r="K251" s="10">
        <f t="shared" si="11"/>
        <v>0.19178302038196116</v>
      </c>
    </row>
    <row r="252" spans="1:11" x14ac:dyDescent="0.25">
      <c r="A252" t="s">
        <v>107</v>
      </c>
      <c r="B252" t="s">
        <v>108</v>
      </c>
      <c r="C252" s="5">
        <v>30856</v>
      </c>
      <c r="D252" s="5">
        <v>1125</v>
      </c>
      <c r="E252" s="5">
        <v>11438</v>
      </c>
      <c r="F252" s="5">
        <v>492</v>
      </c>
      <c r="G252" s="10">
        <f t="shared" si="9"/>
        <v>0.43733333333333335</v>
      </c>
      <c r="H252" s="10">
        <f t="shared" si="10"/>
        <v>0.37068965517241381</v>
      </c>
      <c r="I252" s="5">
        <v>2021</v>
      </c>
      <c r="J252" s="5">
        <v>28198</v>
      </c>
      <c r="K252" s="10">
        <f t="shared" si="11"/>
        <v>7.1671749769487203E-2</v>
      </c>
    </row>
    <row r="253" spans="1:11" x14ac:dyDescent="0.25">
      <c r="A253" t="s">
        <v>491</v>
      </c>
      <c r="B253" t="s">
        <v>492</v>
      </c>
      <c r="C253" s="5">
        <v>20200</v>
      </c>
      <c r="D253" s="5">
        <v>1125</v>
      </c>
      <c r="E253" s="5">
        <v>6994</v>
      </c>
      <c r="F253" s="5">
        <v>586</v>
      </c>
      <c r="G253" s="10">
        <f t="shared" si="9"/>
        <v>0.52088888888888885</v>
      </c>
      <c r="H253" s="10">
        <f t="shared" si="10"/>
        <v>0.34623762376237621</v>
      </c>
      <c r="I253" s="5">
        <v>7031</v>
      </c>
      <c r="J253" s="5">
        <v>17582</v>
      </c>
      <c r="K253" s="10">
        <f t="shared" si="11"/>
        <v>0.399897622568536</v>
      </c>
    </row>
    <row r="254" spans="1:11" x14ac:dyDescent="0.25">
      <c r="A254" t="s">
        <v>227</v>
      </c>
      <c r="B254" t="s">
        <v>228</v>
      </c>
      <c r="C254" s="5">
        <v>27623</v>
      </c>
      <c r="D254" s="5">
        <v>1124</v>
      </c>
      <c r="E254" s="5">
        <v>5125</v>
      </c>
      <c r="F254" s="5">
        <v>80</v>
      </c>
      <c r="G254" s="10">
        <f t="shared" si="9"/>
        <v>7.1174377224199295E-2</v>
      </c>
      <c r="H254" s="10">
        <f t="shared" si="10"/>
        <v>0.18553379430184991</v>
      </c>
      <c r="I254" s="5">
        <v>3716</v>
      </c>
      <c r="J254" s="5">
        <v>23518</v>
      </c>
      <c r="K254" s="10">
        <f t="shared" si="11"/>
        <v>0.15800663321711031</v>
      </c>
    </row>
    <row r="255" spans="1:11" x14ac:dyDescent="0.25">
      <c r="A255" t="s">
        <v>183</v>
      </c>
      <c r="B255" t="s">
        <v>184</v>
      </c>
      <c r="C255" s="5">
        <v>10189</v>
      </c>
      <c r="D255" s="5">
        <v>1119</v>
      </c>
      <c r="E255" s="5"/>
      <c r="F255" s="5"/>
      <c r="G255" s="10">
        <f t="shared" si="9"/>
        <v>0</v>
      </c>
      <c r="H255" s="10">
        <f t="shared" si="10"/>
        <v>0</v>
      </c>
      <c r="I255" s="5">
        <v>2642</v>
      </c>
      <c r="J255" s="5">
        <v>9192</v>
      </c>
      <c r="K255" s="10">
        <f t="shared" si="11"/>
        <v>0.28742384682332461</v>
      </c>
    </row>
    <row r="256" spans="1:11" x14ac:dyDescent="0.25">
      <c r="A256" t="s">
        <v>199</v>
      </c>
      <c r="B256" t="s">
        <v>200</v>
      </c>
      <c r="C256" s="5">
        <v>23192</v>
      </c>
      <c r="D256" s="5">
        <v>1118</v>
      </c>
      <c r="E256" s="5">
        <v>4657</v>
      </c>
      <c r="F256" s="5">
        <v>222</v>
      </c>
      <c r="G256" s="10">
        <f t="shared" si="9"/>
        <v>0.19856887298747763</v>
      </c>
      <c r="H256" s="10">
        <f t="shared" si="10"/>
        <v>0.20080200068989307</v>
      </c>
      <c r="I256" s="5">
        <v>3167</v>
      </c>
      <c r="J256" s="5">
        <v>21245</v>
      </c>
      <c r="K256" s="10">
        <f t="shared" si="11"/>
        <v>0.14907036949870558</v>
      </c>
    </row>
    <row r="257" spans="1:11" x14ac:dyDescent="0.25">
      <c r="A257" t="s">
        <v>577</v>
      </c>
      <c r="B257" t="s">
        <v>578</v>
      </c>
      <c r="C257" s="5">
        <v>22067</v>
      </c>
      <c r="D257" s="5">
        <v>1117</v>
      </c>
      <c r="E257" s="5"/>
      <c r="F257" s="5"/>
      <c r="G257" s="10">
        <f t="shared" si="9"/>
        <v>0</v>
      </c>
      <c r="H257" s="10">
        <f t="shared" si="10"/>
        <v>0</v>
      </c>
      <c r="I257" s="5">
        <v>5990</v>
      </c>
      <c r="J257" s="5">
        <v>19067</v>
      </c>
      <c r="K257" s="10">
        <f t="shared" si="11"/>
        <v>0.31415534693449415</v>
      </c>
    </row>
    <row r="258" spans="1:11" x14ac:dyDescent="0.25">
      <c r="A258" t="s">
        <v>911</v>
      </c>
      <c r="B258" t="s">
        <v>912</v>
      </c>
      <c r="C258" s="5">
        <v>14948</v>
      </c>
      <c r="D258" s="5">
        <v>1116</v>
      </c>
      <c r="E258" s="5"/>
      <c r="F258" s="5"/>
      <c r="G258" s="10">
        <f t="shared" si="9"/>
        <v>0</v>
      </c>
      <c r="H258" s="10">
        <f t="shared" si="10"/>
        <v>0</v>
      </c>
      <c r="I258" s="5">
        <v>673</v>
      </c>
      <c r="J258" s="5">
        <v>13539</v>
      </c>
      <c r="K258" s="10">
        <f t="shared" si="11"/>
        <v>4.9708250240047269E-2</v>
      </c>
    </row>
    <row r="259" spans="1:11" x14ac:dyDescent="0.25">
      <c r="A259" t="s">
        <v>779</v>
      </c>
      <c r="B259" t="s">
        <v>780</v>
      </c>
      <c r="C259" s="5">
        <v>34579</v>
      </c>
      <c r="D259" s="5">
        <v>1109</v>
      </c>
      <c r="E259" s="5">
        <v>7058</v>
      </c>
      <c r="F259" s="5">
        <v>451</v>
      </c>
      <c r="G259" s="10">
        <f t="shared" ref="G259:G322" si="12">IF(D259=0,0,F259/D259)</f>
        <v>0.40667267808836788</v>
      </c>
      <c r="H259" s="10">
        <f t="shared" ref="H259:H322" si="13">E259/C259</f>
        <v>0.2041123225078805</v>
      </c>
      <c r="I259" s="5">
        <v>1253</v>
      </c>
      <c r="J259" s="5">
        <v>31413</v>
      </c>
      <c r="K259" s="10">
        <f t="shared" si="11"/>
        <v>3.9887944481584059E-2</v>
      </c>
    </row>
    <row r="260" spans="1:11" x14ac:dyDescent="0.25">
      <c r="A260" t="s">
        <v>1244</v>
      </c>
      <c r="B260" t="s">
        <v>1245</v>
      </c>
      <c r="C260" s="5">
        <v>22771</v>
      </c>
      <c r="D260" s="5">
        <v>1106</v>
      </c>
      <c r="E260" s="5">
        <v>7235</v>
      </c>
      <c r="F260" s="5">
        <v>565</v>
      </c>
      <c r="G260" s="10">
        <f t="shared" si="12"/>
        <v>0.51084990958408683</v>
      </c>
      <c r="H260" s="10">
        <f t="shared" si="13"/>
        <v>0.31772869000043913</v>
      </c>
      <c r="I260" s="5">
        <v>481</v>
      </c>
      <c r="J260" s="5">
        <v>20298</v>
      </c>
      <c r="K260" s="10">
        <f t="shared" ref="K260:K323" si="14">IF(J260=0,0,I260/J260)</f>
        <v>2.3696915952310573E-2</v>
      </c>
    </row>
    <row r="261" spans="1:11" x14ac:dyDescent="0.25">
      <c r="A261" t="s">
        <v>1176</v>
      </c>
      <c r="B261" t="s">
        <v>1177</v>
      </c>
      <c r="C261" s="5">
        <v>17232</v>
      </c>
      <c r="D261" s="5">
        <v>1103</v>
      </c>
      <c r="E261" s="5">
        <v>5279</v>
      </c>
      <c r="F261" s="5">
        <v>504</v>
      </c>
      <c r="G261" s="10">
        <f t="shared" si="12"/>
        <v>0.45693563009972804</v>
      </c>
      <c r="H261" s="10">
        <f t="shared" si="13"/>
        <v>0.30634865366759517</v>
      </c>
      <c r="I261" s="5">
        <v>1450</v>
      </c>
      <c r="J261" s="5">
        <v>16194</v>
      </c>
      <c r="K261" s="10">
        <f t="shared" si="14"/>
        <v>8.9539335556378899E-2</v>
      </c>
    </row>
    <row r="262" spans="1:11" x14ac:dyDescent="0.25">
      <c r="A262" t="s">
        <v>461</v>
      </c>
      <c r="B262" t="s">
        <v>462</v>
      </c>
      <c r="C262" s="5">
        <v>30076</v>
      </c>
      <c r="D262" s="5">
        <v>1102</v>
      </c>
      <c r="E262" s="5">
        <v>8729</v>
      </c>
      <c r="F262" s="5">
        <v>371</v>
      </c>
      <c r="G262" s="10">
        <f t="shared" si="12"/>
        <v>0.33666061705989109</v>
      </c>
      <c r="H262" s="10">
        <f t="shared" si="13"/>
        <v>0.2902314137518287</v>
      </c>
      <c r="I262" s="5">
        <v>2457</v>
      </c>
      <c r="J262" s="5">
        <v>27894</v>
      </c>
      <c r="K262" s="10">
        <f t="shared" si="14"/>
        <v>8.808345880834588E-2</v>
      </c>
    </row>
    <row r="263" spans="1:11" x14ac:dyDescent="0.25">
      <c r="A263" t="s">
        <v>635</v>
      </c>
      <c r="B263" t="s">
        <v>636</v>
      </c>
      <c r="C263" s="5">
        <v>25528</v>
      </c>
      <c r="D263" s="5">
        <v>1095</v>
      </c>
      <c r="E263" s="5">
        <v>6259</v>
      </c>
      <c r="F263" s="5">
        <v>368</v>
      </c>
      <c r="G263" s="10">
        <f t="shared" si="12"/>
        <v>0.33607305936073062</v>
      </c>
      <c r="H263" s="10">
        <f t="shared" si="13"/>
        <v>0.24518176120338453</v>
      </c>
      <c r="I263" s="5">
        <v>7380</v>
      </c>
      <c r="J263" s="5">
        <v>22937</v>
      </c>
      <c r="K263" s="10">
        <f t="shared" si="14"/>
        <v>0.32175088285303222</v>
      </c>
    </row>
    <row r="264" spans="1:11" x14ac:dyDescent="0.25">
      <c r="A264" t="s">
        <v>1097</v>
      </c>
      <c r="B264" t="s">
        <v>1098</v>
      </c>
      <c r="C264" s="5">
        <v>57802</v>
      </c>
      <c r="D264" s="5">
        <v>1086</v>
      </c>
      <c r="E264" s="5">
        <v>20199</v>
      </c>
      <c r="F264" s="5">
        <v>464</v>
      </c>
      <c r="G264" s="10">
        <f t="shared" si="12"/>
        <v>0.42725598526703501</v>
      </c>
      <c r="H264" s="10">
        <f t="shared" si="13"/>
        <v>0.34945157607003219</v>
      </c>
      <c r="I264" s="5">
        <v>7755</v>
      </c>
      <c r="J264" s="5">
        <v>52898</v>
      </c>
      <c r="K264" s="10">
        <f t="shared" si="14"/>
        <v>0.14660289613974065</v>
      </c>
    </row>
    <row r="265" spans="1:11" x14ac:dyDescent="0.25">
      <c r="A265" t="s">
        <v>669</v>
      </c>
      <c r="B265" t="s">
        <v>670</v>
      </c>
      <c r="C265" s="5">
        <v>13366</v>
      </c>
      <c r="D265" s="5">
        <v>1083</v>
      </c>
      <c r="E265" s="5">
        <v>4812</v>
      </c>
      <c r="F265" s="5">
        <v>554</v>
      </c>
      <c r="G265" s="10">
        <f t="shared" si="12"/>
        <v>0.51154201292705448</v>
      </c>
      <c r="H265" s="10">
        <f t="shared" si="13"/>
        <v>0.36001795600778091</v>
      </c>
      <c r="I265" s="5">
        <v>1300</v>
      </c>
      <c r="J265" s="5">
        <v>12123</v>
      </c>
      <c r="K265" s="10">
        <f t="shared" si="14"/>
        <v>0.10723418295801369</v>
      </c>
    </row>
    <row r="266" spans="1:11" x14ac:dyDescent="0.25">
      <c r="A266" t="s">
        <v>103</v>
      </c>
      <c r="B266" t="s">
        <v>104</v>
      </c>
      <c r="C266" s="5">
        <v>20066</v>
      </c>
      <c r="D266" s="5">
        <v>1068</v>
      </c>
      <c r="E266" s="5">
        <v>3356</v>
      </c>
      <c r="F266" s="5">
        <v>343</v>
      </c>
      <c r="G266" s="10">
        <f t="shared" si="12"/>
        <v>0.32116104868913858</v>
      </c>
      <c r="H266" s="10">
        <f t="shared" si="13"/>
        <v>0.16724808133160571</v>
      </c>
      <c r="I266" s="5">
        <v>726</v>
      </c>
      <c r="J266" s="5">
        <v>17887</v>
      </c>
      <c r="K266" s="10">
        <f t="shared" si="14"/>
        <v>4.058813663554537E-2</v>
      </c>
    </row>
    <row r="267" spans="1:11" x14ac:dyDescent="0.25">
      <c r="A267" t="s">
        <v>687</v>
      </c>
      <c r="B267" t="s">
        <v>688</v>
      </c>
      <c r="C267" s="5">
        <v>28383</v>
      </c>
      <c r="D267" s="5">
        <v>1067</v>
      </c>
      <c r="E267" s="5">
        <v>7424</v>
      </c>
      <c r="F267" s="5">
        <v>609</v>
      </c>
      <c r="G267" s="10">
        <f t="shared" si="12"/>
        <v>0.57075913776944709</v>
      </c>
      <c r="H267" s="10">
        <f t="shared" si="13"/>
        <v>0.26156502131557624</v>
      </c>
      <c r="I267" s="5">
        <v>1016</v>
      </c>
      <c r="J267" s="5">
        <v>24098</v>
      </c>
      <c r="K267" s="10">
        <f t="shared" si="14"/>
        <v>4.2161175201261517E-2</v>
      </c>
    </row>
    <row r="268" spans="1:11" x14ac:dyDescent="0.25">
      <c r="A268" t="s">
        <v>389</v>
      </c>
      <c r="B268" t="s">
        <v>390</v>
      </c>
      <c r="C268" s="5">
        <v>62085</v>
      </c>
      <c r="D268" s="5">
        <v>1060</v>
      </c>
      <c r="E268" s="5">
        <v>18943</v>
      </c>
      <c r="F268" s="5">
        <v>453</v>
      </c>
      <c r="G268" s="10">
        <f t="shared" si="12"/>
        <v>0.42735849056603775</v>
      </c>
      <c r="H268" s="10">
        <f t="shared" si="13"/>
        <v>0.30511395667230412</v>
      </c>
      <c r="I268" s="5">
        <v>10147</v>
      </c>
      <c r="J268" s="5">
        <v>55608</v>
      </c>
      <c r="K268" s="10">
        <f t="shared" si="14"/>
        <v>0.18247374478492304</v>
      </c>
    </row>
    <row r="269" spans="1:11" x14ac:dyDescent="0.25">
      <c r="A269" t="s">
        <v>1230</v>
      </c>
      <c r="B269" t="s">
        <v>1231</v>
      </c>
      <c r="C269" s="5">
        <v>20417</v>
      </c>
      <c r="D269" s="5">
        <v>1042</v>
      </c>
      <c r="E269" s="5">
        <v>6402</v>
      </c>
      <c r="F269" s="5">
        <v>375</v>
      </c>
      <c r="G269" s="10">
        <f t="shared" si="12"/>
        <v>0.35988483685220729</v>
      </c>
      <c r="H269" s="10">
        <f t="shared" si="13"/>
        <v>0.31356222755546848</v>
      </c>
      <c r="I269" s="5">
        <v>120</v>
      </c>
      <c r="J269" s="5">
        <v>18370</v>
      </c>
      <c r="K269" s="10">
        <f t="shared" si="14"/>
        <v>6.5323897659226998E-3</v>
      </c>
    </row>
    <row r="270" spans="1:11" x14ac:dyDescent="0.25">
      <c r="A270" t="s">
        <v>463</v>
      </c>
      <c r="B270" t="s">
        <v>464</v>
      </c>
      <c r="C270" s="5">
        <v>19884</v>
      </c>
      <c r="D270" s="5">
        <v>1040</v>
      </c>
      <c r="E270" s="5">
        <v>6282</v>
      </c>
      <c r="F270" s="5">
        <v>679</v>
      </c>
      <c r="G270" s="10">
        <f t="shared" si="12"/>
        <v>0.6528846153846154</v>
      </c>
      <c r="H270" s="10">
        <f t="shared" si="13"/>
        <v>0.31593240796620398</v>
      </c>
      <c r="I270" s="5">
        <v>640</v>
      </c>
      <c r="J270" s="5">
        <v>17297</v>
      </c>
      <c r="K270" s="10">
        <f t="shared" si="14"/>
        <v>3.7000635948430366E-2</v>
      </c>
    </row>
    <row r="271" spans="1:11" x14ac:dyDescent="0.25">
      <c r="A271" t="s">
        <v>21</v>
      </c>
      <c r="B271" t="s">
        <v>22</v>
      </c>
      <c r="C271" s="5">
        <v>10724</v>
      </c>
      <c r="D271" s="5">
        <v>1032</v>
      </c>
      <c r="E271" s="5">
        <v>1583</v>
      </c>
      <c r="F271" s="5">
        <v>154</v>
      </c>
      <c r="G271" s="10">
        <f t="shared" si="12"/>
        <v>0.14922480620155038</v>
      </c>
      <c r="H271" s="10">
        <f t="shared" si="13"/>
        <v>0.14761283103319656</v>
      </c>
      <c r="I271" s="5">
        <v>679</v>
      </c>
      <c r="J271" s="5">
        <v>9604</v>
      </c>
      <c r="K271" s="10">
        <f t="shared" si="14"/>
        <v>7.0699708454810495E-2</v>
      </c>
    </row>
    <row r="272" spans="1:11" x14ac:dyDescent="0.25">
      <c r="A272" t="s">
        <v>579</v>
      </c>
      <c r="B272" t="s">
        <v>580</v>
      </c>
      <c r="C272" s="5">
        <v>41549</v>
      </c>
      <c r="D272" s="5">
        <v>1023</v>
      </c>
      <c r="E272" s="5">
        <v>14309</v>
      </c>
      <c r="F272" s="5">
        <v>473</v>
      </c>
      <c r="G272" s="10">
        <f t="shared" si="12"/>
        <v>0.46236559139784944</v>
      </c>
      <c r="H272" s="10">
        <f t="shared" si="13"/>
        <v>0.34438855327444706</v>
      </c>
      <c r="I272" s="5">
        <v>361</v>
      </c>
      <c r="J272" s="5">
        <v>38185</v>
      </c>
      <c r="K272" s="10">
        <f t="shared" si="14"/>
        <v>9.4539740735891057E-3</v>
      </c>
    </row>
    <row r="273" spans="1:11" x14ac:dyDescent="0.25">
      <c r="A273" t="s">
        <v>101</v>
      </c>
      <c r="B273" t="s">
        <v>102</v>
      </c>
      <c r="C273" s="5">
        <v>22267</v>
      </c>
      <c r="D273" s="5">
        <v>1022</v>
      </c>
      <c r="E273" s="5">
        <v>2576</v>
      </c>
      <c r="F273" s="5">
        <v>199</v>
      </c>
      <c r="G273" s="10">
        <f t="shared" si="12"/>
        <v>0.19471624266144813</v>
      </c>
      <c r="H273" s="10">
        <f t="shared" si="13"/>
        <v>0.11568689091480666</v>
      </c>
      <c r="I273" s="5">
        <v>0</v>
      </c>
      <c r="J273" s="5">
        <v>20120</v>
      </c>
      <c r="K273" s="10">
        <f t="shared" si="14"/>
        <v>0</v>
      </c>
    </row>
    <row r="274" spans="1:11" x14ac:dyDescent="0.25">
      <c r="A274" t="s">
        <v>233</v>
      </c>
      <c r="B274" t="s">
        <v>234</v>
      </c>
      <c r="C274" s="5">
        <v>11733</v>
      </c>
      <c r="D274" s="5">
        <v>1021</v>
      </c>
      <c r="E274" s="5"/>
      <c r="F274" s="5"/>
      <c r="G274" s="10">
        <f t="shared" si="12"/>
        <v>0</v>
      </c>
      <c r="H274" s="10">
        <f t="shared" si="13"/>
        <v>0</v>
      </c>
      <c r="I274" s="5">
        <v>85</v>
      </c>
      <c r="J274" s="5">
        <v>10419</v>
      </c>
      <c r="K274" s="10">
        <f t="shared" si="14"/>
        <v>8.1581725693444674E-3</v>
      </c>
    </row>
    <row r="275" spans="1:11" x14ac:dyDescent="0.25">
      <c r="A275" t="s">
        <v>1148</v>
      </c>
      <c r="B275" t="s">
        <v>1149</v>
      </c>
      <c r="C275" s="5">
        <v>25858</v>
      </c>
      <c r="D275" s="5">
        <v>1017</v>
      </c>
      <c r="E275" s="5">
        <v>4032</v>
      </c>
      <c r="F275" s="5">
        <v>387</v>
      </c>
      <c r="G275" s="10">
        <f t="shared" si="12"/>
        <v>0.38053097345132741</v>
      </c>
      <c r="H275" s="10">
        <f t="shared" si="13"/>
        <v>0.15592853275582025</v>
      </c>
      <c r="I275" s="5">
        <v>3400</v>
      </c>
      <c r="J275" s="5">
        <v>22816</v>
      </c>
      <c r="K275" s="10">
        <f t="shared" si="14"/>
        <v>0.14901823281907434</v>
      </c>
    </row>
    <row r="276" spans="1:11" x14ac:dyDescent="0.25">
      <c r="A276" t="s">
        <v>665</v>
      </c>
      <c r="B276" t="s">
        <v>666</v>
      </c>
      <c r="C276" s="5">
        <v>20144</v>
      </c>
      <c r="D276" s="5">
        <v>1009</v>
      </c>
      <c r="E276" s="5">
        <v>2595</v>
      </c>
      <c r="F276" s="5">
        <v>364</v>
      </c>
      <c r="G276" s="10">
        <f t="shared" si="12"/>
        <v>0.3607532210109019</v>
      </c>
      <c r="H276" s="10">
        <f t="shared" si="13"/>
        <v>0.12882247815726766</v>
      </c>
      <c r="I276" s="5">
        <v>76</v>
      </c>
      <c r="J276" s="5">
        <v>16676</v>
      </c>
      <c r="K276" s="10">
        <f t="shared" si="14"/>
        <v>4.5574478292156389E-3</v>
      </c>
    </row>
    <row r="277" spans="1:11" x14ac:dyDescent="0.25">
      <c r="A277" t="s">
        <v>683</v>
      </c>
      <c r="B277" t="s">
        <v>684</v>
      </c>
      <c r="C277" s="5">
        <v>44409</v>
      </c>
      <c r="D277" s="5">
        <v>1001</v>
      </c>
      <c r="E277" s="5">
        <v>12076</v>
      </c>
      <c r="F277" s="5">
        <v>376</v>
      </c>
      <c r="G277" s="10">
        <f t="shared" si="12"/>
        <v>0.37562437562437562</v>
      </c>
      <c r="H277" s="10">
        <f t="shared" si="13"/>
        <v>0.27192686167218355</v>
      </c>
      <c r="I277" s="5">
        <v>13699</v>
      </c>
      <c r="J277" s="5">
        <v>39925</v>
      </c>
      <c r="K277" s="10">
        <f t="shared" si="14"/>
        <v>0.3431183469004383</v>
      </c>
    </row>
    <row r="278" spans="1:11" x14ac:dyDescent="0.25">
      <c r="A278" t="s">
        <v>803</v>
      </c>
      <c r="B278" t="s">
        <v>804</v>
      </c>
      <c r="C278" s="5">
        <v>12763</v>
      </c>
      <c r="D278" s="5">
        <v>1001</v>
      </c>
      <c r="E278" s="5">
        <v>1899</v>
      </c>
      <c r="F278" s="5">
        <v>258</v>
      </c>
      <c r="G278" s="10">
        <f t="shared" si="12"/>
        <v>0.25774225774225773</v>
      </c>
      <c r="H278" s="10">
        <f t="shared" si="13"/>
        <v>0.14878946956044817</v>
      </c>
      <c r="I278" s="5">
        <v>4795</v>
      </c>
      <c r="J278" s="5">
        <v>11747</v>
      </c>
      <c r="K278" s="10">
        <f t="shared" si="14"/>
        <v>0.40818932493402571</v>
      </c>
    </row>
    <row r="279" spans="1:11" x14ac:dyDescent="0.25">
      <c r="A279" t="s">
        <v>401</v>
      </c>
      <c r="B279" t="s">
        <v>402</v>
      </c>
      <c r="C279" s="5">
        <v>17792</v>
      </c>
      <c r="D279" s="5">
        <v>990</v>
      </c>
      <c r="E279" s="5">
        <v>5129</v>
      </c>
      <c r="F279" s="5">
        <v>377</v>
      </c>
      <c r="G279" s="10">
        <f t="shared" si="12"/>
        <v>0.38080808080808082</v>
      </c>
      <c r="H279" s="10">
        <f t="shared" si="13"/>
        <v>0.2882756294964029</v>
      </c>
      <c r="I279" s="5">
        <v>0</v>
      </c>
      <c r="J279" s="5">
        <v>15438</v>
      </c>
      <c r="K279" s="10">
        <f t="shared" si="14"/>
        <v>0</v>
      </c>
    </row>
    <row r="280" spans="1:11" x14ac:dyDescent="0.25">
      <c r="A280" t="s">
        <v>757</v>
      </c>
      <c r="B280" t="s">
        <v>758</v>
      </c>
      <c r="C280" s="5">
        <v>18761</v>
      </c>
      <c r="D280" s="5">
        <v>968</v>
      </c>
      <c r="E280" s="5">
        <v>6197</v>
      </c>
      <c r="F280" s="5">
        <v>264</v>
      </c>
      <c r="G280" s="10">
        <f t="shared" si="12"/>
        <v>0.27272727272727271</v>
      </c>
      <c r="H280" s="10">
        <f t="shared" si="13"/>
        <v>0.33031288310857632</v>
      </c>
      <c r="I280" s="5">
        <v>3211</v>
      </c>
      <c r="J280" s="5">
        <v>17053</v>
      </c>
      <c r="K280" s="10">
        <f t="shared" si="14"/>
        <v>0.18829531460740045</v>
      </c>
    </row>
    <row r="281" spans="1:11" x14ac:dyDescent="0.25">
      <c r="A281" t="s">
        <v>653</v>
      </c>
      <c r="B281" t="s">
        <v>654</v>
      </c>
      <c r="C281" s="5">
        <v>12737</v>
      </c>
      <c r="D281" s="5">
        <v>965</v>
      </c>
      <c r="E281" s="5">
        <v>4235</v>
      </c>
      <c r="F281" s="5">
        <v>492</v>
      </c>
      <c r="G281" s="10">
        <f t="shared" si="12"/>
        <v>0.50984455958549224</v>
      </c>
      <c r="H281" s="10">
        <f t="shared" si="13"/>
        <v>0.33249587815027087</v>
      </c>
      <c r="I281" s="5">
        <v>466</v>
      </c>
      <c r="J281" s="5">
        <v>11387</v>
      </c>
      <c r="K281" s="10">
        <f t="shared" si="14"/>
        <v>4.0923860542724157E-2</v>
      </c>
    </row>
    <row r="282" spans="1:11" x14ac:dyDescent="0.25">
      <c r="A282" t="s">
        <v>1045</v>
      </c>
      <c r="B282" t="s">
        <v>1046</v>
      </c>
      <c r="C282" s="5">
        <v>18498</v>
      </c>
      <c r="D282" s="5">
        <v>963</v>
      </c>
      <c r="E282" s="5">
        <v>5010</v>
      </c>
      <c r="F282" s="5">
        <v>401</v>
      </c>
      <c r="G282" s="10">
        <f t="shared" si="12"/>
        <v>0.41640706126687438</v>
      </c>
      <c r="H282" s="10">
        <f t="shared" si="13"/>
        <v>0.27084009082062926</v>
      </c>
      <c r="I282" s="5">
        <v>3970</v>
      </c>
      <c r="J282" s="5">
        <v>16207</v>
      </c>
      <c r="K282" s="10">
        <f t="shared" si="14"/>
        <v>0.24495588326031961</v>
      </c>
    </row>
    <row r="283" spans="1:11" x14ac:dyDescent="0.25">
      <c r="A283" t="s">
        <v>1103</v>
      </c>
      <c r="B283" t="s">
        <v>1104</v>
      </c>
      <c r="C283" s="5">
        <v>18143</v>
      </c>
      <c r="D283" s="5">
        <v>962</v>
      </c>
      <c r="E283" s="5">
        <v>6445</v>
      </c>
      <c r="F283" s="5">
        <v>612</v>
      </c>
      <c r="G283" s="10">
        <f t="shared" si="12"/>
        <v>0.63617463617463621</v>
      </c>
      <c r="H283" s="10">
        <f t="shared" si="13"/>
        <v>0.3552334233588712</v>
      </c>
      <c r="I283" s="5">
        <v>507</v>
      </c>
      <c r="J283" s="5">
        <v>16169</v>
      </c>
      <c r="K283" s="10">
        <f t="shared" si="14"/>
        <v>3.1356299090852864E-2</v>
      </c>
    </row>
    <row r="284" spans="1:11" x14ac:dyDescent="0.25">
      <c r="A284" t="s">
        <v>347</v>
      </c>
      <c r="B284" t="s">
        <v>348</v>
      </c>
      <c r="C284" s="5">
        <v>10103</v>
      </c>
      <c r="D284" s="5">
        <v>958</v>
      </c>
      <c r="E284" s="5">
        <v>2062</v>
      </c>
      <c r="F284" s="5">
        <v>344</v>
      </c>
      <c r="G284" s="10">
        <f t="shared" si="12"/>
        <v>0.35908141962421714</v>
      </c>
      <c r="H284" s="10">
        <f t="shared" si="13"/>
        <v>0.20409779273483125</v>
      </c>
      <c r="I284" s="5">
        <v>766</v>
      </c>
      <c r="J284" s="5">
        <v>9046</v>
      </c>
      <c r="K284" s="10">
        <f t="shared" si="14"/>
        <v>8.4678310855626798E-2</v>
      </c>
    </row>
    <row r="285" spans="1:11" x14ac:dyDescent="0.25">
      <c r="A285" t="s">
        <v>365</v>
      </c>
      <c r="B285" t="s">
        <v>366</v>
      </c>
      <c r="C285" s="5">
        <v>19947</v>
      </c>
      <c r="D285" s="5">
        <v>952</v>
      </c>
      <c r="E285" s="5">
        <v>4717</v>
      </c>
      <c r="F285" s="5">
        <v>336</v>
      </c>
      <c r="G285" s="10">
        <f t="shared" si="12"/>
        <v>0.35294117647058826</v>
      </c>
      <c r="H285" s="10">
        <f t="shared" si="13"/>
        <v>0.23647666315736701</v>
      </c>
      <c r="I285" s="5">
        <v>1137</v>
      </c>
      <c r="J285" s="5">
        <v>17859</v>
      </c>
      <c r="K285" s="10">
        <f t="shared" si="14"/>
        <v>6.3665378800604744E-2</v>
      </c>
    </row>
    <row r="286" spans="1:11" x14ac:dyDescent="0.25">
      <c r="A286" t="s">
        <v>877</v>
      </c>
      <c r="B286" t="s">
        <v>878</v>
      </c>
      <c r="C286" s="5">
        <v>9978</v>
      </c>
      <c r="D286" s="5">
        <v>951</v>
      </c>
      <c r="E286" s="5">
        <v>1845</v>
      </c>
      <c r="F286" s="5">
        <v>250</v>
      </c>
      <c r="G286" s="10">
        <f t="shared" si="12"/>
        <v>0.26288117770767611</v>
      </c>
      <c r="H286" s="10">
        <f t="shared" si="13"/>
        <v>0.18490679494888757</v>
      </c>
      <c r="I286" s="5">
        <v>155</v>
      </c>
      <c r="J286" s="5">
        <v>8836</v>
      </c>
      <c r="K286" s="10">
        <f t="shared" si="14"/>
        <v>1.7541874151199639E-2</v>
      </c>
    </row>
    <row r="287" spans="1:11" x14ac:dyDescent="0.25">
      <c r="A287" t="s">
        <v>1200</v>
      </c>
      <c r="B287" t="s">
        <v>1201</v>
      </c>
      <c r="C287" s="5">
        <v>13228</v>
      </c>
      <c r="D287" s="5">
        <v>941</v>
      </c>
      <c r="E287" s="5">
        <v>3000</v>
      </c>
      <c r="F287" s="5">
        <v>315</v>
      </c>
      <c r="G287" s="10">
        <f t="shared" si="12"/>
        <v>0.33475026567481403</v>
      </c>
      <c r="H287" s="10">
        <f t="shared" si="13"/>
        <v>0.22679165406713034</v>
      </c>
      <c r="I287" s="5">
        <v>268</v>
      </c>
      <c r="J287" s="5">
        <v>11114</v>
      </c>
      <c r="K287" s="10">
        <f t="shared" si="14"/>
        <v>2.4113730430088177E-2</v>
      </c>
    </row>
    <row r="288" spans="1:11" x14ac:dyDescent="0.25">
      <c r="A288" t="s">
        <v>915</v>
      </c>
      <c r="B288" t="s">
        <v>916</v>
      </c>
      <c r="C288" s="5">
        <v>42923</v>
      </c>
      <c r="D288" s="5">
        <v>940</v>
      </c>
      <c r="E288" s="5">
        <v>9279</v>
      </c>
      <c r="F288" s="5">
        <v>416</v>
      </c>
      <c r="G288" s="10">
        <f t="shared" si="12"/>
        <v>0.44255319148936167</v>
      </c>
      <c r="H288" s="10">
        <f t="shared" si="13"/>
        <v>0.21617780677026302</v>
      </c>
      <c r="I288" s="5">
        <v>11735</v>
      </c>
      <c r="J288" s="5">
        <v>39030</v>
      </c>
      <c r="K288" s="10">
        <f t="shared" si="14"/>
        <v>0.30066615424032794</v>
      </c>
    </row>
    <row r="289" spans="1:11" x14ac:dyDescent="0.25">
      <c r="A289" t="s">
        <v>1120</v>
      </c>
      <c r="B289" t="s">
        <v>1121</v>
      </c>
      <c r="C289" s="5">
        <v>18157</v>
      </c>
      <c r="D289" s="5">
        <v>938</v>
      </c>
      <c r="E289" s="5">
        <v>6330</v>
      </c>
      <c r="F289" s="5">
        <v>451</v>
      </c>
      <c r="G289" s="10">
        <f t="shared" si="12"/>
        <v>0.48081023454157784</v>
      </c>
      <c r="H289" s="10">
        <f t="shared" si="13"/>
        <v>0.34862587431844466</v>
      </c>
      <c r="I289" s="5">
        <v>2613</v>
      </c>
      <c r="J289" s="5">
        <v>16069</v>
      </c>
      <c r="K289" s="10">
        <f t="shared" si="14"/>
        <v>0.1626112390316759</v>
      </c>
    </row>
    <row r="290" spans="1:11" x14ac:dyDescent="0.25">
      <c r="A290" t="s">
        <v>273</v>
      </c>
      <c r="B290" t="s">
        <v>274</v>
      </c>
      <c r="C290" s="5">
        <v>28191</v>
      </c>
      <c r="D290" s="5">
        <v>937</v>
      </c>
      <c r="E290" s="5">
        <v>9072</v>
      </c>
      <c r="F290" s="5">
        <v>133</v>
      </c>
      <c r="G290" s="10">
        <f t="shared" si="12"/>
        <v>0.14194236926360726</v>
      </c>
      <c r="H290" s="10">
        <f t="shared" si="13"/>
        <v>0.32180483132914761</v>
      </c>
      <c r="I290" s="5">
        <v>0</v>
      </c>
      <c r="J290" s="5">
        <v>25962</v>
      </c>
      <c r="K290" s="10">
        <f t="shared" si="14"/>
        <v>0</v>
      </c>
    </row>
    <row r="291" spans="1:11" x14ac:dyDescent="0.25">
      <c r="A291" t="s">
        <v>451</v>
      </c>
      <c r="B291" t="s">
        <v>452</v>
      </c>
      <c r="C291" s="5">
        <v>26961</v>
      </c>
      <c r="D291" s="5">
        <v>937</v>
      </c>
      <c r="E291" s="5">
        <v>8510</v>
      </c>
      <c r="F291" s="5">
        <v>438</v>
      </c>
      <c r="G291" s="10">
        <f t="shared" si="12"/>
        <v>0.46744930629669157</v>
      </c>
      <c r="H291" s="10">
        <f t="shared" si="13"/>
        <v>0.31564111123474647</v>
      </c>
      <c r="I291" s="5">
        <v>7502</v>
      </c>
      <c r="J291" s="5">
        <v>24184</v>
      </c>
      <c r="K291" s="10">
        <f t="shared" si="14"/>
        <v>0.31020509427720805</v>
      </c>
    </row>
    <row r="292" spans="1:11" x14ac:dyDescent="0.25">
      <c r="A292" t="s">
        <v>179</v>
      </c>
      <c r="B292" t="s">
        <v>180</v>
      </c>
      <c r="C292" s="5">
        <v>19759</v>
      </c>
      <c r="D292" s="5">
        <v>930</v>
      </c>
      <c r="E292" s="5">
        <v>5475</v>
      </c>
      <c r="F292" s="5">
        <v>526</v>
      </c>
      <c r="G292" s="10">
        <f t="shared" si="12"/>
        <v>0.56559139784946233</v>
      </c>
      <c r="H292" s="10">
        <f t="shared" si="13"/>
        <v>0.27708892150412473</v>
      </c>
      <c r="I292" s="5">
        <v>824</v>
      </c>
      <c r="J292" s="5">
        <v>16838</v>
      </c>
      <c r="K292" s="10">
        <f t="shared" si="14"/>
        <v>4.8936928376291725E-2</v>
      </c>
    </row>
    <row r="293" spans="1:11" x14ac:dyDescent="0.25">
      <c r="A293" t="s">
        <v>189</v>
      </c>
      <c r="B293" t="s">
        <v>190</v>
      </c>
      <c r="C293" s="5">
        <v>11761</v>
      </c>
      <c r="D293" s="5">
        <v>929</v>
      </c>
      <c r="E293" s="5">
        <v>3366</v>
      </c>
      <c r="F293" s="5">
        <v>549</v>
      </c>
      <c r="G293" s="10">
        <f t="shared" si="12"/>
        <v>0.59095801937567272</v>
      </c>
      <c r="H293" s="10">
        <f t="shared" si="13"/>
        <v>0.28620015304821017</v>
      </c>
      <c r="I293" s="5">
        <v>0</v>
      </c>
      <c r="J293" s="5">
        <v>10532</v>
      </c>
      <c r="K293" s="10">
        <f t="shared" si="14"/>
        <v>0</v>
      </c>
    </row>
    <row r="294" spans="1:11" x14ac:dyDescent="0.25">
      <c r="A294" t="s">
        <v>775</v>
      </c>
      <c r="B294" t="s">
        <v>776</v>
      </c>
      <c r="C294" s="5">
        <v>16774</v>
      </c>
      <c r="D294" s="5">
        <v>916</v>
      </c>
      <c r="E294" s="5">
        <v>4764</v>
      </c>
      <c r="F294" s="5">
        <v>298</v>
      </c>
      <c r="G294" s="10">
        <f t="shared" si="12"/>
        <v>0.32532751091703055</v>
      </c>
      <c r="H294" s="10">
        <f t="shared" si="13"/>
        <v>0.28401096935733872</v>
      </c>
      <c r="I294" s="5">
        <v>4385</v>
      </c>
      <c r="J294" s="5">
        <v>15519</v>
      </c>
      <c r="K294" s="10">
        <f t="shared" si="14"/>
        <v>0.28255686577743411</v>
      </c>
    </row>
    <row r="295" spans="1:11" x14ac:dyDescent="0.25">
      <c r="A295" t="s">
        <v>357</v>
      </c>
      <c r="B295" t="s">
        <v>358</v>
      </c>
      <c r="C295" s="5">
        <v>21253</v>
      </c>
      <c r="D295" s="5">
        <v>914</v>
      </c>
      <c r="E295" s="5">
        <v>4166</v>
      </c>
      <c r="F295" s="5">
        <v>80</v>
      </c>
      <c r="G295" s="10">
        <f t="shared" si="12"/>
        <v>8.7527352297592995E-2</v>
      </c>
      <c r="H295" s="10">
        <f t="shared" si="13"/>
        <v>0.19601938549851786</v>
      </c>
      <c r="I295" s="5">
        <v>0</v>
      </c>
      <c r="J295" s="5">
        <v>19085</v>
      </c>
      <c r="K295" s="10">
        <f t="shared" si="14"/>
        <v>0</v>
      </c>
    </row>
    <row r="296" spans="1:11" x14ac:dyDescent="0.25">
      <c r="A296" t="s">
        <v>1110</v>
      </c>
      <c r="B296" t="s">
        <v>1111</v>
      </c>
      <c r="C296" s="5">
        <v>13639</v>
      </c>
      <c r="D296" s="5">
        <v>905</v>
      </c>
      <c r="E296" s="5">
        <v>3119</v>
      </c>
      <c r="F296" s="5">
        <v>432</v>
      </c>
      <c r="G296" s="10">
        <f t="shared" si="12"/>
        <v>0.47734806629834253</v>
      </c>
      <c r="H296" s="10">
        <f t="shared" si="13"/>
        <v>0.22868245472541976</v>
      </c>
      <c r="I296" s="5">
        <v>95</v>
      </c>
      <c r="J296" s="5">
        <v>11824</v>
      </c>
      <c r="K296" s="10">
        <f t="shared" si="14"/>
        <v>8.0345060893098775E-3</v>
      </c>
    </row>
    <row r="297" spans="1:11" x14ac:dyDescent="0.25">
      <c r="A297" t="s">
        <v>77</v>
      </c>
      <c r="B297" t="s">
        <v>78</v>
      </c>
      <c r="C297" s="5">
        <v>16947</v>
      </c>
      <c r="D297" s="5">
        <v>886</v>
      </c>
      <c r="E297" s="5">
        <v>6716</v>
      </c>
      <c r="F297" s="5">
        <v>445</v>
      </c>
      <c r="G297" s="10">
        <f t="shared" si="12"/>
        <v>0.50225733634311509</v>
      </c>
      <c r="H297" s="10">
        <f t="shared" si="13"/>
        <v>0.39629432937983122</v>
      </c>
      <c r="I297" s="5">
        <v>1714</v>
      </c>
      <c r="J297" s="5">
        <v>14118</v>
      </c>
      <c r="K297" s="10">
        <f t="shared" si="14"/>
        <v>0.12140529820087831</v>
      </c>
    </row>
    <row r="298" spans="1:11" x14ac:dyDescent="0.25">
      <c r="A298" t="s">
        <v>327</v>
      </c>
      <c r="B298" t="s">
        <v>328</v>
      </c>
      <c r="C298" s="5">
        <v>13890</v>
      </c>
      <c r="D298" s="5">
        <v>883</v>
      </c>
      <c r="E298" s="5">
        <v>4999</v>
      </c>
      <c r="F298" s="5">
        <v>545</v>
      </c>
      <c r="G298" s="10">
        <f t="shared" si="12"/>
        <v>0.61721404303510763</v>
      </c>
      <c r="H298" s="10">
        <f t="shared" si="13"/>
        <v>0.35989920806335496</v>
      </c>
      <c r="I298" s="5">
        <v>0</v>
      </c>
      <c r="J298" s="5">
        <v>12157</v>
      </c>
      <c r="K298" s="10">
        <f t="shared" si="14"/>
        <v>0</v>
      </c>
    </row>
    <row r="299" spans="1:11" x14ac:dyDescent="0.25">
      <c r="A299" t="s">
        <v>297</v>
      </c>
      <c r="B299" t="s">
        <v>298</v>
      </c>
      <c r="C299" s="5">
        <v>24830</v>
      </c>
      <c r="D299" s="5">
        <v>871</v>
      </c>
      <c r="E299" s="5">
        <v>2720</v>
      </c>
      <c r="F299" s="5">
        <v>108</v>
      </c>
      <c r="G299" s="10">
        <f t="shared" si="12"/>
        <v>0.12399540757749714</v>
      </c>
      <c r="H299" s="10">
        <f t="shared" si="13"/>
        <v>0.10954490535642368</v>
      </c>
      <c r="I299" s="5">
        <v>2255</v>
      </c>
      <c r="J299" s="5">
        <v>21986</v>
      </c>
      <c r="K299" s="10">
        <f t="shared" si="14"/>
        <v>0.10256526880742291</v>
      </c>
    </row>
    <row r="300" spans="1:11" x14ac:dyDescent="0.25">
      <c r="A300" t="s">
        <v>1154</v>
      </c>
      <c r="B300" t="s">
        <v>1155</v>
      </c>
      <c r="C300" s="5">
        <v>22427</v>
      </c>
      <c r="D300" s="5">
        <v>858</v>
      </c>
      <c r="E300" s="5">
        <v>6049</v>
      </c>
      <c r="F300" s="5">
        <v>167</v>
      </c>
      <c r="G300" s="10">
        <f t="shared" si="12"/>
        <v>0.19463869463869463</v>
      </c>
      <c r="H300" s="10">
        <f t="shared" si="13"/>
        <v>0.26971953448967761</v>
      </c>
      <c r="I300" s="5">
        <v>2905</v>
      </c>
      <c r="J300" s="5">
        <v>19601</v>
      </c>
      <c r="K300" s="10">
        <f t="shared" si="14"/>
        <v>0.1482067241467272</v>
      </c>
    </row>
    <row r="301" spans="1:11" x14ac:dyDescent="0.25">
      <c r="A301" t="s">
        <v>873</v>
      </c>
      <c r="B301" t="s">
        <v>874</v>
      </c>
      <c r="C301" s="5">
        <v>25160</v>
      </c>
      <c r="D301" s="5">
        <v>857</v>
      </c>
      <c r="E301" s="5">
        <v>3949</v>
      </c>
      <c r="F301" s="5">
        <v>276</v>
      </c>
      <c r="G301" s="10">
        <f t="shared" si="12"/>
        <v>0.32205367561260212</v>
      </c>
      <c r="H301" s="10">
        <f t="shared" si="13"/>
        <v>0.15695548489666136</v>
      </c>
      <c r="I301" s="5">
        <v>6672</v>
      </c>
      <c r="J301" s="5">
        <v>23185</v>
      </c>
      <c r="K301" s="10">
        <f t="shared" si="14"/>
        <v>0.28777226655164978</v>
      </c>
    </row>
    <row r="302" spans="1:11" x14ac:dyDescent="0.25">
      <c r="A302" t="s">
        <v>987</v>
      </c>
      <c r="B302" t="s">
        <v>988</v>
      </c>
      <c r="C302" s="5">
        <v>15438</v>
      </c>
      <c r="D302" s="5">
        <v>840</v>
      </c>
      <c r="E302" s="5">
        <v>3499</v>
      </c>
      <c r="F302" s="5">
        <v>262</v>
      </c>
      <c r="G302" s="10">
        <f t="shared" si="12"/>
        <v>0.31190476190476191</v>
      </c>
      <c r="H302" s="10">
        <f t="shared" si="13"/>
        <v>0.22664852960228007</v>
      </c>
      <c r="I302" s="5">
        <v>1903</v>
      </c>
      <c r="J302" s="5">
        <v>13224</v>
      </c>
      <c r="K302" s="10">
        <f t="shared" si="14"/>
        <v>0.14390502117362372</v>
      </c>
    </row>
    <row r="303" spans="1:11" x14ac:dyDescent="0.25">
      <c r="A303" t="s">
        <v>423</v>
      </c>
      <c r="B303" t="s">
        <v>424</v>
      </c>
      <c r="C303" s="5">
        <v>14660</v>
      </c>
      <c r="D303" s="5">
        <v>831</v>
      </c>
      <c r="E303" s="5">
        <v>586</v>
      </c>
      <c r="F303" s="5">
        <v>31</v>
      </c>
      <c r="G303" s="10">
        <f t="shared" si="12"/>
        <v>3.7304452466907341E-2</v>
      </c>
      <c r="H303" s="10">
        <f t="shared" si="13"/>
        <v>3.9972714870395637E-2</v>
      </c>
      <c r="I303" s="5">
        <v>910</v>
      </c>
      <c r="J303" s="5">
        <v>12997</v>
      </c>
      <c r="K303" s="10">
        <f t="shared" si="14"/>
        <v>7.0016157574824961E-2</v>
      </c>
    </row>
    <row r="304" spans="1:11" x14ac:dyDescent="0.25">
      <c r="A304" t="s">
        <v>1196</v>
      </c>
      <c r="B304" t="s">
        <v>1197</v>
      </c>
      <c r="C304" s="5">
        <v>19757</v>
      </c>
      <c r="D304" s="5">
        <v>831</v>
      </c>
      <c r="E304" s="5">
        <v>5805</v>
      </c>
      <c r="F304" s="5">
        <v>437</v>
      </c>
      <c r="G304" s="10">
        <f t="shared" si="12"/>
        <v>0.52587244283995183</v>
      </c>
      <c r="H304" s="10">
        <f t="shared" si="13"/>
        <v>0.29381991192994888</v>
      </c>
      <c r="I304" s="5">
        <v>3551</v>
      </c>
      <c r="J304" s="5">
        <v>16793</v>
      </c>
      <c r="K304" s="10">
        <f t="shared" si="14"/>
        <v>0.21145715476686713</v>
      </c>
    </row>
    <row r="305" spans="1:11" x14ac:dyDescent="0.25">
      <c r="A305" t="s">
        <v>1236</v>
      </c>
      <c r="B305" t="s">
        <v>1237</v>
      </c>
      <c r="C305" s="5">
        <v>13167</v>
      </c>
      <c r="D305" s="5">
        <v>831</v>
      </c>
      <c r="E305" s="5">
        <v>3178</v>
      </c>
      <c r="F305" s="5">
        <v>387</v>
      </c>
      <c r="G305" s="10">
        <f t="shared" si="12"/>
        <v>0.46570397111913359</v>
      </c>
      <c r="H305" s="10">
        <f t="shared" si="13"/>
        <v>0.24136097820308347</v>
      </c>
      <c r="I305" s="5">
        <v>1977</v>
      </c>
      <c r="J305" s="5">
        <v>11905</v>
      </c>
      <c r="K305" s="10">
        <f t="shared" si="14"/>
        <v>0.16606467870642588</v>
      </c>
    </row>
    <row r="306" spans="1:11" x14ac:dyDescent="0.25">
      <c r="A306" t="s">
        <v>97</v>
      </c>
      <c r="B306" t="s">
        <v>98</v>
      </c>
      <c r="C306" s="5">
        <v>8425</v>
      </c>
      <c r="D306" s="5">
        <v>828</v>
      </c>
      <c r="E306" s="5">
        <v>2018</v>
      </c>
      <c r="F306" s="5">
        <v>377</v>
      </c>
      <c r="G306" s="10">
        <f t="shared" si="12"/>
        <v>0.45531400966183577</v>
      </c>
      <c r="H306" s="10">
        <f t="shared" si="13"/>
        <v>0.23952522255192879</v>
      </c>
      <c r="I306" s="5">
        <v>189</v>
      </c>
      <c r="J306" s="5">
        <v>7064</v>
      </c>
      <c r="K306" s="10">
        <f t="shared" si="14"/>
        <v>2.6755379388448471E-2</v>
      </c>
    </row>
    <row r="307" spans="1:11" x14ac:dyDescent="0.25">
      <c r="A307" t="s">
        <v>523</v>
      </c>
      <c r="B307" t="s">
        <v>524</v>
      </c>
      <c r="C307" s="5">
        <v>11053</v>
      </c>
      <c r="D307" s="5">
        <v>824</v>
      </c>
      <c r="E307" s="5"/>
      <c r="F307" s="5"/>
      <c r="G307" s="10">
        <f t="shared" si="12"/>
        <v>0</v>
      </c>
      <c r="H307" s="10">
        <f t="shared" si="13"/>
        <v>0</v>
      </c>
      <c r="I307" s="5">
        <v>1083</v>
      </c>
      <c r="J307" s="5">
        <v>9897</v>
      </c>
      <c r="K307" s="10">
        <f t="shared" si="14"/>
        <v>0.10942709912094574</v>
      </c>
    </row>
    <row r="308" spans="1:11" x14ac:dyDescent="0.25">
      <c r="A308" t="s">
        <v>367</v>
      </c>
      <c r="B308" t="s">
        <v>368</v>
      </c>
      <c r="C308" s="5">
        <v>11597</v>
      </c>
      <c r="D308" s="5">
        <v>814</v>
      </c>
      <c r="E308" s="5">
        <v>3850</v>
      </c>
      <c r="F308" s="5">
        <v>479</v>
      </c>
      <c r="G308" s="10">
        <f t="shared" si="12"/>
        <v>0.58845208845208841</v>
      </c>
      <c r="H308" s="10">
        <f t="shared" si="13"/>
        <v>0.33198240924376993</v>
      </c>
      <c r="I308" s="5">
        <v>2551</v>
      </c>
      <c r="J308" s="5">
        <v>10549</v>
      </c>
      <c r="K308" s="10">
        <f t="shared" si="14"/>
        <v>0.24182386956109583</v>
      </c>
    </row>
    <row r="309" spans="1:11" x14ac:dyDescent="0.25">
      <c r="A309" t="s">
        <v>1212</v>
      </c>
      <c r="B309" t="s">
        <v>1213</v>
      </c>
      <c r="C309" s="5">
        <v>19046</v>
      </c>
      <c r="D309" s="5">
        <v>806</v>
      </c>
      <c r="E309" s="5">
        <v>3841</v>
      </c>
      <c r="F309" s="5">
        <v>366</v>
      </c>
      <c r="G309" s="10">
        <f t="shared" si="12"/>
        <v>0.45409429280397023</v>
      </c>
      <c r="H309" s="10">
        <f t="shared" si="13"/>
        <v>0.20166964191956316</v>
      </c>
      <c r="I309" s="5">
        <v>4405</v>
      </c>
      <c r="J309" s="5">
        <v>17339</v>
      </c>
      <c r="K309" s="10">
        <f t="shared" si="14"/>
        <v>0.25405156006690122</v>
      </c>
    </row>
    <row r="310" spans="1:11" x14ac:dyDescent="0.25">
      <c r="A310" t="s">
        <v>341</v>
      </c>
      <c r="B310" t="s">
        <v>342</v>
      </c>
      <c r="C310" s="5">
        <v>16938</v>
      </c>
      <c r="D310" s="5">
        <v>802</v>
      </c>
      <c r="E310" s="5">
        <v>5221</v>
      </c>
      <c r="F310" s="5">
        <v>469</v>
      </c>
      <c r="G310" s="10">
        <f t="shared" si="12"/>
        <v>0.58478802992518708</v>
      </c>
      <c r="H310" s="10">
        <f t="shared" si="13"/>
        <v>0.30824182311961268</v>
      </c>
      <c r="I310" s="5">
        <v>1891</v>
      </c>
      <c r="J310" s="5">
        <v>14858</v>
      </c>
      <c r="K310" s="10">
        <f t="shared" si="14"/>
        <v>0.1272715035671019</v>
      </c>
    </row>
    <row r="311" spans="1:11" x14ac:dyDescent="0.25">
      <c r="A311" t="s">
        <v>983</v>
      </c>
      <c r="B311" t="s">
        <v>984</v>
      </c>
      <c r="C311" s="5">
        <v>20537</v>
      </c>
      <c r="D311" s="5">
        <v>800</v>
      </c>
      <c r="E311" s="5">
        <v>4568</v>
      </c>
      <c r="F311" s="5">
        <v>240</v>
      </c>
      <c r="G311" s="10">
        <f t="shared" si="12"/>
        <v>0.3</v>
      </c>
      <c r="H311" s="10">
        <f t="shared" si="13"/>
        <v>0.2224278132151726</v>
      </c>
      <c r="I311" s="5">
        <v>1631</v>
      </c>
      <c r="J311" s="5">
        <v>17918</v>
      </c>
      <c r="K311" s="10">
        <f t="shared" si="14"/>
        <v>9.1025784127692827E-2</v>
      </c>
    </row>
    <row r="312" spans="1:11" x14ac:dyDescent="0.25">
      <c r="A312" t="s">
        <v>573</v>
      </c>
      <c r="B312" t="s">
        <v>574</v>
      </c>
      <c r="C312" s="5">
        <v>21457</v>
      </c>
      <c r="D312" s="5">
        <v>799</v>
      </c>
      <c r="E312" s="5">
        <v>2598</v>
      </c>
      <c r="F312" s="5">
        <v>167</v>
      </c>
      <c r="G312" s="10">
        <f t="shared" si="12"/>
        <v>0.20901126408010012</v>
      </c>
      <c r="H312" s="10">
        <f t="shared" si="13"/>
        <v>0.12107936803840239</v>
      </c>
      <c r="I312" s="5">
        <v>865</v>
      </c>
      <c r="J312" s="5">
        <v>18570</v>
      </c>
      <c r="K312" s="10">
        <f t="shared" si="14"/>
        <v>4.658050619278406E-2</v>
      </c>
    </row>
    <row r="313" spans="1:11" x14ac:dyDescent="0.25">
      <c r="A313" t="s">
        <v>1204</v>
      </c>
      <c r="B313" t="s">
        <v>1205</v>
      </c>
      <c r="C313" s="5">
        <v>16021</v>
      </c>
      <c r="D313" s="5">
        <v>799</v>
      </c>
      <c r="E313" s="5">
        <v>3097</v>
      </c>
      <c r="F313" s="5">
        <v>264</v>
      </c>
      <c r="G313" s="10">
        <f t="shared" si="12"/>
        <v>0.33041301627033792</v>
      </c>
      <c r="H313" s="10">
        <f t="shared" si="13"/>
        <v>0.19330878222333187</v>
      </c>
      <c r="I313" s="5">
        <v>1601</v>
      </c>
      <c r="J313" s="5">
        <v>13654</v>
      </c>
      <c r="K313" s="10">
        <f t="shared" si="14"/>
        <v>0.11725501684488063</v>
      </c>
    </row>
    <row r="314" spans="1:11" x14ac:dyDescent="0.25">
      <c r="A314" t="s">
        <v>65</v>
      </c>
      <c r="B314" t="s">
        <v>66</v>
      </c>
      <c r="C314" s="5">
        <v>21411</v>
      </c>
      <c r="D314" s="5">
        <v>796</v>
      </c>
      <c r="E314" s="5">
        <v>6814</v>
      </c>
      <c r="F314" s="5">
        <v>342</v>
      </c>
      <c r="G314" s="10">
        <f t="shared" si="12"/>
        <v>0.42964824120603012</v>
      </c>
      <c r="H314" s="10">
        <f t="shared" si="13"/>
        <v>0.31824762972303955</v>
      </c>
      <c r="I314" s="5">
        <v>1129</v>
      </c>
      <c r="J314" s="5">
        <v>19932</v>
      </c>
      <c r="K314" s="10">
        <f t="shared" si="14"/>
        <v>5.6642584788280152E-2</v>
      </c>
    </row>
    <row r="315" spans="1:11" x14ac:dyDescent="0.25">
      <c r="A315" t="s">
        <v>565</v>
      </c>
      <c r="B315" t="s">
        <v>566</v>
      </c>
      <c r="C315" s="5">
        <v>26126</v>
      </c>
      <c r="D315" s="5">
        <v>789</v>
      </c>
      <c r="E315" s="5">
        <v>8564</v>
      </c>
      <c r="F315" s="5">
        <v>380</v>
      </c>
      <c r="G315" s="10">
        <f t="shared" si="12"/>
        <v>0.48162230671736372</v>
      </c>
      <c r="H315" s="10">
        <f t="shared" si="13"/>
        <v>0.32779606522238386</v>
      </c>
      <c r="I315" s="5">
        <v>1775</v>
      </c>
      <c r="J315" s="5">
        <v>22664</v>
      </c>
      <c r="K315" s="10">
        <f t="shared" si="14"/>
        <v>7.8318037416166608E-2</v>
      </c>
    </row>
    <row r="316" spans="1:11" x14ac:dyDescent="0.25">
      <c r="A316" t="s">
        <v>1174</v>
      </c>
      <c r="B316" t="s">
        <v>1175</v>
      </c>
      <c r="C316" s="5">
        <v>8304</v>
      </c>
      <c r="D316" s="5">
        <v>781</v>
      </c>
      <c r="E316" s="5">
        <v>2427</v>
      </c>
      <c r="F316" s="5">
        <v>316</v>
      </c>
      <c r="G316" s="10">
        <f t="shared" si="12"/>
        <v>0.40460947503201022</v>
      </c>
      <c r="H316" s="10">
        <f t="shared" si="13"/>
        <v>0.29226878612716761</v>
      </c>
      <c r="I316" s="5">
        <v>90</v>
      </c>
      <c r="J316" s="5">
        <v>7427</v>
      </c>
      <c r="K316" s="10">
        <f t="shared" si="14"/>
        <v>1.2117948027467349E-2</v>
      </c>
    </row>
    <row r="317" spans="1:11" x14ac:dyDescent="0.25">
      <c r="A317" t="s">
        <v>221</v>
      </c>
      <c r="B317" t="s">
        <v>222</v>
      </c>
      <c r="C317" s="5">
        <v>16318</v>
      </c>
      <c r="D317" s="5">
        <v>777</v>
      </c>
      <c r="E317" s="5">
        <v>2054</v>
      </c>
      <c r="F317" s="5">
        <v>187</v>
      </c>
      <c r="G317" s="10">
        <f t="shared" si="12"/>
        <v>0.24066924066924067</v>
      </c>
      <c r="H317" s="10">
        <f t="shared" si="13"/>
        <v>0.12587326878293909</v>
      </c>
      <c r="I317" s="5">
        <v>2415</v>
      </c>
      <c r="J317" s="5">
        <v>13939</v>
      </c>
      <c r="K317" s="10">
        <f t="shared" si="14"/>
        <v>0.17325489633402683</v>
      </c>
    </row>
    <row r="318" spans="1:11" x14ac:dyDescent="0.25">
      <c r="A318" t="s">
        <v>485</v>
      </c>
      <c r="B318" t="s">
        <v>486</v>
      </c>
      <c r="C318" s="5">
        <v>16858</v>
      </c>
      <c r="D318" s="5">
        <v>776</v>
      </c>
      <c r="E318" s="5">
        <v>5209</v>
      </c>
      <c r="F318" s="5">
        <v>266</v>
      </c>
      <c r="G318" s="10">
        <f t="shared" si="12"/>
        <v>0.34278350515463918</v>
      </c>
      <c r="H318" s="10">
        <f t="shared" si="13"/>
        <v>0.30899276307984341</v>
      </c>
      <c r="I318" s="5">
        <v>6770</v>
      </c>
      <c r="J318" s="5">
        <v>14947</v>
      </c>
      <c r="K318" s="10">
        <f t="shared" si="14"/>
        <v>0.45293369907004749</v>
      </c>
    </row>
    <row r="319" spans="1:11" x14ac:dyDescent="0.25">
      <c r="A319" t="s">
        <v>507</v>
      </c>
      <c r="B319" t="s">
        <v>508</v>
      </c>
      <c r="C319" s="5">
        <v>17845</v>
      </c>
      <c r="D319" s="5">
        <v>776</v>
      </c>
      <c r="E319" s="5">
        <v>2377</v>
      </c>
      <c r="F319" s="5">
        <v>84</v>
      </c>
      <c r="G319" s="10">
        <f t="shared" si="12"/>
        <v>0.10824742268041238</v>
      </c>
      <c r="H319" s="10">
        <f t="shared" si="13"/>
        <v>0.13320257775287195</v>
      </c>
      <c r="I319" s="5">
        <v>2975</v>
      </c>
      <c r="J319" s="5">
        <v>14450</v>
      </c>
      <c r="K319" s="10">
        <f t="shared" si="14"/>
        <v>0.20588235294117646</v>
      </c>
    </row>
    <row r="320" spans="1:11" x14ac:dyDescent="0.25">
      <c r="A320" t="s">
        <v>87</v>
      </c>
      <c r="B320" t="s">
        <v>88</v>
      </c>
      <c r="C320" s="5">
        <v>16214</v>
      </c>
      <c r="D320" s="5">
        <v>764</v>
      </c>
      <c r="E320" s="5">
        <v>4968</v>
      </c>
      <c r="F320" s="5">
        <v>417</v>
      </c>
      <c r="G320" s="10">
        <f t="shared" si="12"/>
        <v>0.54581151832460728</v>
      </c>
      <c r="H320" s="10">
        <f t="shared" si="13"/>
        <v>0.3064018749229061</v>
      </c>
      <c r="I320" s="5">
        <v>144</v>
      </c>
      <c r="J320" s="5">
        <v>14637</v>
      </c>
      <c r="K320" s="10">
        <f t="shared" si="14"/>
        <v>9.8380815740930511E-3</v>
      </c>
    </row>
    <row r="321" spans="1:11" x14ac:dyDescent="0.25">
      <c r="A321" t="s">
        <v>711</v>
      </c>
      <c r="B321" t="s">
        <v>712</v>
      </c>
      <c r="C321" s="5">
        <v>11397</v>
      </c>
      <c r="D321" s="5">
        <v>757</v>
      </c>
      <c r="E321" s="5">
        <v>3593</v>
      </c>
      <c r="F321" s="5">
        <v>143</v>
      </c>
      <c r="G321" s="10">
        <f t="shared" si="12"/>
        <v>0.18890356671070013</v>
      </c>
      <c r="H321" s="10">
        <f t="shared" si="13"/>
        <v>0.31525840133368432</v>
      </c>
      <c r="I321" s="5">
        <v>1266</v>
      </c>
      <c r="J321" s="5">
        <v>10227</v>
      </c>
      <c r="K321" s="10">
        <f t="shared" si="14"/>
        <v>0.12378996773247286</v>
      </c>
    </row>
    <row r="322" spans="1:11" x14ac:dyDescent="0.25">
      <c r="A322" t="s">
        <v>397</v>
      </c>
      <c r="B322" t="s">
        <v>398</v>
      </c>
      <c r="C322" s="5">
        <v>17568</v>
      </c>
      <c r="D322" s="5">
        <v>754</v>
      </c>
      <c r="E322" s="5">
        <v>5109</v>
      </c>
      <c r="F322" s="5">
        <v>413</v>
      </c>
      <c r="G322" s="10">
        <f t="shared" si="12"/>
        <v>0.54774535809018565</v>
      </c>
      <c r="H322" s="10">
        <f t="shared" si="13"/>
        <v>0.29081284153005466</v>
      </c>
      <c r="I322" s="5">
        <v>0</v>
      </c>
      <c r="J322" s="5">
        <v>14905</v>
      </c>
      <c r="K322" s="10">
        <f t="shared" si="14"/>
        <v>0</v>
      </c>
    </row>
    <row r="323" spans="1:11" x14ac:dyDescent="0.25">
      <c r="A323" t="s">
        <v>447</v>
      </c>
      <c r="B323" t="s">
        <v>448</v>
      </c>
      <c r="C323" s="5">
        <v>11613</v>
      </c>
      <c r="D323" s="5">
        <v>750</v>
      </c>
      <c r="E323" s="5">
        <v>2103</v>
      </c>
      <c r="F323" s="5">
        <v>189</v>
      </c>
      <c r="G323" s="10">
        <f t="shared" ref="G323:G386" si="15">IF(D323=0,0,F323/D323)</f>
        <v>0.252</v>
      </c>
      <c r="H323" s="10">
        <f t="shared" ref="H323:H386" si="16">E323/C323</f>
        <v>0.18109015758202016</v>
      </c>
      <c r="I323" s="5">
        <v>160</v>
      </c>
      <c r="J323" s="5">
        <v>9235</v>
      </c>
      <c r="K323" s="10">
        <f t="shared" si="14"/>
        <v>1.7325392528424473E-2</v>
      </c>
    </row>
    <row r="324" spans="1:11" x14ac:dyDescent="0.25">
      <c r="A324" t="s">
        <v>639</v>
      </c>
      <c r="B324" t="s">
        <v>640</v>
      </c>
      <c r="C324" s="5">
        <v>20837</v>
      </c>
      <c r="D324" s="5">
        <v>746</v>
      </c>
      <c r="E324" s="5">
        <v>4559</v>
      </c>
      <c r="F324" s="5">
        <v>76</v>
      </c>
      <c r="G324" s="10">
        <f t="shared" si="15"/>
        <v>0.10187667560321716</v>
      </c>
      <c r="H324" s="10">
        <f t="shared" si="16"/>
        <v>0.21879349234534723</v>
      </c>
      <c r="I324" s="5">
        <v>3545</v>
      </c>
      <c r="J324" s="5">
        <v>19310</v>
      </c>
      <c r="K324" s="10">
        <f t="shared" ref="K324:K387" si="17">IF(J324=0,0,I324/J324)</f>
        <v>0.1835836354220611</v>
      </c>
    </row>
    <row r="325" spans="1:11" x14ac:dyDescent="0.25">
      <c r="A325" t="s">
        <v>1035</v>
      </c>
      <c r="B325" t="s">
        <v>1036</v>
      </c>
      <c r="C325" s="5">
        <v>29411</v>
      </c>
      <c r="D325" s="5">
        <v>739</v>
      </c>
      <c r="E325" s="5">
        <v>5942</v>
      </c>
      <c r="F325" s="5">
        <v>340</v>
      </c>
      <c r="G325" s="10">
        <f t="shared" si="15"/>
        <v>0.46008119079837617</v>
      </c>
      <c r="H325" s="10">
        <f t="shared" si="16"/>
        <v>0.20203325286457449</v>
      </c>
      <c r="I325" s="5">
        <v>2655</v>
      </c>
      <c r="J325" s="5">
        <v>14558</v>
      </c>
      <c r="K325" s="10">
        <f t="shared" si="17"/>
        <v>0.18237395246599808</v>
      </c>
    </row>
    <row r="326" spans="1:11" x14ac:dyDescent="0.25">
      <c r="A326" t="s">
        <v>159</v>
      </c>
      <c r="B326" t="s">
        <v>160</v>
      </c>
      <c r="C326" s="5">
        <v>18721</v>
      </c>
      <c r="D326" s="5">
        <v>730</v>
      </c>
      <c r="E326" s="5">
        <v>5182</v>
      </c>
      <c r="F326" s="5">
        <v>340</v>
      </c>
      <c r="G326" s="10">
        <f t="shared" si="15"/>
        <v>0.46575342465753422</v>
      </c>
      <c r="H326" s="10">
        <f t="shared" si="16"/>
        <v>0.27680145291384006</v>
      </c>
      <c r="I326" s="5">
        <v>157</v>
      </c>
      <c r="J326" s="5">
        <v>16890</v>
      </c>
      <c r="K326" s="10">
        <f t="shared" si="17"/>
        <v>9.2954410894020133E-3</v>
      </c>
    </row>
    <row r="327" spans="1:11" x14ac:dyDescent="0.25">
      <c r="A327" t="s">
        <v>479</v>
      </c>
      <c r="B327" t="s">
        <v>480</v>
      </c>
      <c r="C327" s="5">
        <v>13957</v>
      </c>
      <c r="D327" s="5">
        <v>724</v>
      </c>
      <c r="E327" s="5">
        <v>2306</v>
      </c>
      <c r="F327" s="5">
        <v>319</v>
      </c>
      <c r="G327" s="10">
        <f t="shared" si="15"/>
        <v>0.44060773480662985</v>
      </c>
      <c r="H327" s="10">
        <f t="shared" si="16"/>
        <v>0.16522175252561438</v>
      </c>
      <c r="I327" s="5">
        <v>1968</v>
      </c>
      <c r="J327" s="5">
        <v>11294</v>
      </c>
      <c r="K327" s="10">
        <f t="shared" si="17"/>
        <v>0.17425181512307419</v>
      </c>
    </row>
    <row r="328" spans="1:11" x14ac:dyDescent="0.25">
      <c r="A328" t="s">
        <v>693</v>
      </c>
      <c r="B328" t="s">
        <v>694</v>
      </c>
      <c r="C328" s="5">
        <v>16678</v>
      </c>
      <c r="D328" s="5">
        <v>721</v>
      </c>
      <c r="E328" s="5">
        <v>4129</v>
      </c>
      <c r="F328" s="5">
        <v>230</v>
      </c>
      <c r="G328" s="10">
        <f t="shared" si="15"/>
        <v>0.31900138696255204</v>
      </c>
      <c r="H328" s="10">
        <f t="shared" si="16"/>
        <v>0.24757165127713154</v>
      </c>
      <c r="I328" s="5">
        <v>1710</v>
      </c>
      <c r="J328" s="5">
        <v>14584</v>
      </c>
      <c r="K328" s="10">
        <f t="shared" si="17"/>
        <v>0.11725178277564455</v>
      </c>
    </row>
    <row r="329" spans="1:11" x14ac:dyDescent="0.25">
      <c r="A329" t="s">
        <v>567</v>
      </c>
      <c r="B329" t="s">
        <v>568</v>
      </c>
      <c r="C329" s="5">
        <v>15194</v>
      </c>
      <c r="D329" s="5">
        <v>717</v>
      </c>
      <c r="E329" s="5">
        <v>4745</v>
      </c>
      <c r="F329" s="5">
        <v>418</v>
      </c>
      <c r="G329" s="10">
        <f t="shared" si="15"/>
        <v>0.5829846582984658</v>
      </c>
      <c r="H329" s="10">
        <f t="shared" si="16"/>
        <v>0.31229432670791102</v>
      </c>
      <c r="I329" s="5">
        <v>1841</v>
      </c>
      <c r="J329" s="5">
        <v>12752</v>
      </c>
      <c r="K329" s="10">
        <f t="shared" si="17"/>
        <v>0.14436951066499373</v>
      </c>
    </row>
    <row r="330" spans="1:11" x14ac:dyDescent="0.25">
      <c r="A330" t="s">
        <v>129</v>
      </c>
      <c r="B330" t="s">
        <v>130</v>
      </c>
      <c r="C330" s="5">
        <v>20957</v>
      </c>
      <c r="D330" s="5">
        <v>711</v>
      </c>
      <c r="E330" s="5">
        <v>5856</v>
      </c>
      <c r="F330" s="5">
        <v>238</v>
      </c>
      <c r="G330" s="10">
        <f t="shared" si="15"/>
        <v>0.33473980309423346</v>
      </c>
      <c r="H330" s="10">
        <f t="shared" si="16"/>
        <v>0.27942930762990886</v>
      </c>
      <c r="I330" s="5">
        <v>388</v>
      </c>
      <c r="J330" s="5">
        <v>19248</v>
      </c>
      <c r="K330" s="10">
        <f t="shared" si="17"/>
        <v>2.0157938487115546E-2</v>
      </c>
    </row>
    <row r="331" spans="1:11" x14ac:dyDescent="0.25">
      <c r="A331" t="s">
        <v>641</v>
      </c>
      <c r="B331" t="s">
        <v>642</v>
      </c>
      <c r="C331" s="5">
        <v>19204</v>
      </c>
      <c r="D331" s="5">
        <v>710</v>
      </c>
      <c r="E331" s="5">
        <v>5469</v>
      </c>
      <c r="F331" s="5">
        <v>280</v>
      </c>
      <c r="G331" s="10">
        <f t="shared" si="15"/>
        <v>0.39436619718309857</v>
      </c>
      <c r="H331" s="10">
        <f t="shared" si="16"/>
        <v>0.28478441991251824</v>
      </c>
      <c r="I331" s="5">
        <v>1162</v>
      </c>
      <c r="J331" s="5">
        <v>17173</v>
      </c>
      <c r="K331" s="10">
        <f t="shared" si="17"/>
        <v>6.7664356839224366E-2</v>
      </c>
    </row>
    <row r="332" spans="1:11" x14ac:dyDescent="0.25">
      <c r="A332" t="s">
        <v>887</v>
      </c>
      <c r="B332" t="s">
        <v>888</v>
      </c>
      <c r="C332" s="5">
        <v>12105</v>
      </c>
      <c r="D332" s="5">
        <v>710</v>
      </c>
      <c r="E332" s="5">
        <v>3795</v>
      </c>
      <c r="F332" s="5">
        <v>382</v>
      </c>
      <c r="G332" s="10">
        <f t="shared" si="15"/>
        <v>0.53802816901408446</v>
      </c>
      <c r="H332" s="10">
        <f t="shared" si="16"/>
        <v>0.31350681536555142</v>
      </c>
      <c r="I332" s="5">
        <v>106</v>
      </c>
      <c r="J332" s="5">
        <v>10525</v>
      </c>
      <c r="K332" s="10">
        <f t="shared" si="17"/>
        <v>1.007125890736342E-2</v>
      </c>
    </row>
    <row r="333" spans="1:11" x14ac:dyDescent="0.25">
      <c r="A333" t="s">
        <v>265</v>
      </c>
      <c r="B333" t="s">
        <v>266</v>
      </c>
      <c r="C333" s="5">
        <v>16356</v>
      </c>
      <c r="D333" s="5">
        <v>705</v>
      </c>
      <c r="E333" s="5">
        <v>2477</v>
      </c>
      <c r="F333" s="5">
        <v>221</v>
      </c>
      <c r="G333" s="10">
        <f t="shared" si="15"/>
        <v>0.31347517730496455</v>
      </c>
      <c r="H333" s="10">
        <f t="shared" si="16"/>
        <v>0.15144289557348986</v>
      </c>
      <c r="I333" s="5">
        <v>1356</v>
      </c>
      <c r="J333" s="5">
        <v>14724</v>
      </c>
      <c r="K333" s="10">
        <f t="shared" si="17"/>
        <v>9.2094539527302358E-2</v>
      </c>
    </row>
    <row r="334" spans="1:11" x14ac:dyDescent="0.25">
      <c r="A334" t="s">
        <v>845</v>
      </c>
      <c r="B334" t="s">
        <v>846</v>
      </c>
      <c r="C334" s="5">
        <v>17140</v>
      </c>
      <c r="D334" s="5">
        <v>695</v>
      </c>
      <c r="E334" s="5">
        <v>2455</v>
      </c>
      <c r="F334" s="5">
        <v>305</v>
      </c>
      <c r="G334" s="10">
        <f t="shared" si="15"/>
        <v>0.43884892086330934</v>
      </c>
      <c r="H334" s="10">
        <f t="shared" si="16"/>
        <v>0.14323220536756126</v>
      </c>
      <c r="I334" s="5">
        <v>515</v>
      </c>
      <c r="J334" s="5">
        <v>14477</v>
      </c>
      <c r="K334" s="10">
        <f t="shared" si="17"/>
        <v>3.5573668577744008E-2</v>
      </c>
    </row>
    <row r="335" spans="1:11" x14ac:dyDescent="0.25">
      <c r="A335" t="s">
        <v>539</v>
      </c>
      <c r="B335" t="s">
        <v>540</v>
      </c>
      <c r="C335" s="5">
        <v>16148</v>
      </c>
      <c r="D335" s="5">
        <v>694</v>
      </c>
      <c r="E335" s="5">
        <v>5469</v>
      </c>
      <c r="F335" s="5">
        <v>478</v>
      </c>
      <c r="G335" s="10">
        <f t="shared" si="15"/>
        <v>0.68876080691642649</v>
      </c>
      <c r="H335" s="10">
        <f t="shared" si="16"/>
        <v>0.3386797126579143</v>
      </c>
      <c r="I335" s="5">
        <v>160</v>
      </c>
      <c r="J335" s="5">
        <v>14202</v>
      </c>
      <c r="K335" s="10">
        <f t="shared" si="17"/>
        <v>1.1266018870581608E-2</v>
      </c>
    </row>
    <row r="336" spans="1:11" x14ac:dyDescent="0.25">
      <c r="A336" t="s">
        <v>345</v>
      </c>
      <c r="B336" t="s">
        <v>346</v>
      </c>
      <c r="C336" s="5">
        <v>16190</v>
      </c>
      <c r="D336" s="5">
        <v>692</v>
      </c>
      <c r="E336" s="5">
        <v>1360</v>
      </c>
      <c r="F336" s="5">
        <v>81</v>
      </c>
      <c r="G336" s="10">
        <f t="shared" si="15"/>
        <v>0.11705202312138728</v>
      </c>
      <c r="H336" s="10">
        <f t="shared" si="16"/>
        <v>8.4002470660901787E-2</v>
      </c>
      <c r="I336" s="5">
        <v>0</v>
      </c>
      <c r="J336" s="5">
        <v>14435</v>
      </c>
      <c r="K336" s="10">
        <f t="shared" si="17"/>
        <v>0</v>
      </c>
    </row>
    <row r="337" spans="1:11" x14ac:dyDescent="0.25">
      <c r="A337" t="s">
        <v>195</v>
      </c>
      <c r="B337" t="s">
        <v>196</v>
      </c>
      <c r="C337" s="5">
        <v>8887</v>
      </c>
      <c r="D337" s="5">
        <v>687</v>
      </c>
      <c r="E337" s="5">
        <v>2125</v>
      </c>
      <c r="F337" s="5">
        <v>243</v>
      </c>
      <c r="G337" s="10">
        <f t="shared" si="15"/>
        <v>0.35371179039301309</v>
      </c>
      <c r="H337" s="10">
        <f t="shared" si="16"/>
        <v>0.23911331157871046</v>
      </c>
      <c r="I337" s="5">
        <v>9</v>
      </c>
      <c r="J337" s="5">
        <v>7990</v>
      </c>
      <c r="K337" s="10">
        <f t="shared" si="17"/>
        <v>1.1264080100125157E-3</v>
      </c>
    </row>
    <row r="338" spans="1:11" x14ac:dyDescent="0.25">
      <c r="A338" t="s">
        <v>769</v>
      </c>
      <c r="B338" t="s">
        <v>770</v>
      </c>
      <c r="C338" s="5">
        <v>18182</v>
      </c>
      <c r="D338" s="5">
        <v>685</v>
      </c>
      <c r="E338" s="5">
        <v>7235</v>
      </c>
      <c r="F338" s="5">
        <v>59</v>
      </c>
      <c r="G338" s="10">
        <f t="shared" si="15"/>
        <v>8.6131386861313872E-2</v>
      </c>
      <c r="H338" s="10">
        <f t="shared" si="16"/>
        <v>0.39792102078979208</v>
      </c>
      <c r="I338" s="5">
        <v>0</v>
      </c>
      <c r="J338" s="5">
        <v>15867</v>
      </c>
      <c r="K338" s="10">
        <f t="shared" si="17"/>
        <v>0</v>
      </c>
    </row>
    <row r="339" spans="1:11" x14ac:dyDescent="0.25">
      <c r="A339" t="s">
        <v>777</v>
      </c>
      <c r="B339" t="s">
        <v>778</v>
      </c>
      <c r="C339" s="5">
        <v>16618</v>
      </c>
      <c r="D339" s="5">
        <v>681</v>
      </c>
      <c r="E339" s="5">
        <v>6756</v>
      </c>
      <c r="F339" s="5">
        <v>442</v>
      </c>
      <c r="G339" s="10">
        <f t="shared" si="15"/>
        <v>0.64904552129221738</v>
      </c>
      <c r="H339" s="10">
        <f t="shared" si="16"/>
        <v>0.40654711758334339</v>
      </c>
      <c r="I339" s="5">
        <v>2</v>
      </c>
      <c r="J339" s="5">
        <v>15212</v>
      </c>
      <c r="K339" s="10">
        <f t="shared" si="17"/>
        <v>1.3147515119642388E-4</v>
      </c>
    </row>
    <row r="340" spans="1:11" x14ac:dyDescent="0.25">
      <c r="A340" t="s">
        <v>175</v>
      </c>
      <c r="B340" t="s">
        <v>176</v>
      </c>
      <c r="C340" s="5">
        <v>14223</v>
      </c>
      <c r="D340" s="5">
        <v>676</v>
      </c>
      <c r="E340" s="5">
        <v>4296</v>
      </c>
      <c r="F340" s="5">
        <v>351</v>
      </c>
      <c r="G340" s="10">
        <f t="shared" si="15"/>
        <v>0.51923076923076927</v>
      </c>
      <c r="H340" s="10">
        <f t="shared" si="16"/>
        <v>0.30204598186036702</v>
      </c>
      <c r="I340" s="5">
        <v>1530</v>
      </c>
      <c r="J340" s="5">
        <v>12636</v>
      </c>
      <c r="K340" s="10">
        <f t="shared" si="17"/>
        <v>0.12108262108262108</v>
      </c>
    </row>
    <row r="341" spans="1:11" x14ac:dyDescent="0.25">
      <c r="A341" t="s">
        <v>169</v>
      </c>
      <c r="B341" t="s">
        <v>170</v>
      </c>
      <c r="C341" s="5">
        <v>17180</v>
      </c>
      <c r="D341" s="5">
        <v>658</v>
      </c>
      <c r="E341" s="5">
        <v>4949</v>
      </c>
      <c r="F341" s="5">
        <v>248</v>
      </c>
      <c r="G341" s="10">
        <f t="shared" si="15"/>
        <v>0.37689969604863222</v>
      </c>
      <c r="H341" s="10">
        <f t="shared" si="16"/>
        <v>0.2880675203725262</v>
      </c>
      <c r="I341" s="5">
        <v>255</v>
      </c>
      <c r="J341" s="5">
        <v>15357</v>
      </c>
      <c r="K341" s="10">
        <f t="shared" si="17"/>
        <v>1.6604805626098847E-2</v>
      </c>
    </row>
    <row r="342" spans="1:11" x14ac:dyDescent="0.25">
      <c r="A342" t="s">
        <v>973</v>
      </c>
      <c r="B342" t="s">
        <v>974</v>
      </c>
      <c r="C342" s="5">
        <v>21332</v>
      </c>
      <c r="D342" s="5">
        <v>657</v>
      </c>
      <c r="E342" s="5">
        <v>5504</v>
      </c>
      <c r="F342" s="5">
        <v>361</v>
      </c>
      <c r="G342" s="10">
        <f t="shared" si="15"/>
        <v>0.54946727549467278</v>
      </c>
      <c r="H342" s="10">
        <f t="shared" si="16"/>
        <v>0.25801612600787549</v>
      </c>
      <c r="I342" s="5">
        <v>4781</v>
      </c>
      <c r="J342" s="5">
        <v>18439</v>
      </c>
      <c r="K342" s="10">
        <f t="shared" si="17"/>
        <v>0.25928738000976193</v>
      </c>
    </row>
    <row r="343" spans="1:11" x14ac:dyDescent="0.25">
      <c r="A343" t="s">
        <v>217</v>
      </c>
      <c r="B343" t="s">
        <v>218</v>
      </c>
      <c r="C343" s="5">
        <v>15393</v>
      </c>
      <c r="D343" s="5">
        <v>651</v>
      </c>
      <c r="E343" s="5">
        <v>2942</v>
      </c>
      <c r="F343" s="5">
        <v>249</v>
      </c>
      <c r="G343" s="10">
        <f t="shared" si="15"/>
        <v>0.38248847926267282</v>
      </c>
      <c r="H343" s="10">
        <f t="shared" si="16"/>
        <v>0.19112583641915157</v>
      </c>
      <c r="I343" s="5">
        <v>3041</v>
      </c>
      <c r="J343" s="5">
        <v>13482</v>
      </c>
      <c r="K343" s="10">
        <f t="shared" si="17"/>
        <v>0.22556000593383771</v>
      </c>
    </row>
    <row r="344" spans="1:11" x14ac:dyDescent="0.25">
      <c r="A344" t="s">
        <v>1011</v>
      </c>
      <c r="B344" t="s">
        <v>1012</v>
      </c>
      <c r="C344" s="5">
        <v>15281</v>
      </c>
      <c r="D344" s="5">
        <v>647</v>
      </c>
      <c r="E344" s="5">
        <v>2409</v>
      </c>
      <c r="F344" s="5">
        <v>249</v>
      </c>
      <c r="G344" s="10">
        <f t="shared" si="15"/>
        <v>0.3848531684698609</v>
      </c>
      <c r="H344" s="10">
        <f t="shared" si="16"/>
        <v>0.15764675086708985</v>
      </c>
      <c r="I344" s="5">
        <v>3157</v>
      </c>
      <c r="J344" s="5">
        <v>13326</v>
      </c>
      <c r="K344" s="10">
        <f t="shared" si="17"/>
        <v>0.23690529791385262</v>
      </c>
    </row>
    <row r="345" spans="1:11" x14ac:dyDescent="0.25">
      <c r="A345" t="s">
        <v>449</v>
      </c>
      <c r="B345" t="s">
        <v>450</v>
      </c>
      <c r="C345" s="5">
        <v>11500</v>
      </c>
      <c r="D345" s="5">
        <v>646</v>
      </c>
      <c r="E345" s="5">
        <v>3655</v>
      </c>
      <c r="F345" s="5">
        <v>335</v>
      </c>
      <c r="G345" s="10">
        <f t="shared" si="15"/>
        <v>0.51857585139318885</v>
      </c>
      <c r="H345" s="10">
        <f t="shared" si="16"/>
        <v>0.31782608695652176</v>
      </c>
      <c r="I345" s="5">
        <v>142</v>
      </c>
      <c r="J345" s="5">
        <v>9950</v>
      </c>
      <c r="K345" s="10">
        <f t="shared" si="17"/>
        <v>1.4271356783919598E-2</v>
      </c>
    </row>
    <row r="346" spans="1:11" x14ac:dyDescent="0.25">
      <c r="A346" t="s">
        <v>301</v>
      </c>
      <c r="B346" t="s">
        <v>302</v>
      </c>
      <c r="C346" s="5">
        <v>12745</v>
      </c>
      <c r="D346" s="5">
        <v>643</v>
      </c>
      <c r="E346" s="5">
        <v>3763</v>
      </c>
      <c r="F346" s="5">
        <v>155</v>
      </c>
      <c r="G346" s="10">
        <f t="shared" si="15"/>
        <v>0.24105754276827371</v>
      </c>
      <c r="H346" s="10">
        <f t="shared" si="16"/>
        <v>0.29525304040800315</v>
      </c>
      <c r="I346" s="5">
        <v>4847</v>
      </c>
      <c r="J346" s="5">
        <v>10251</v>
      </c>
      <c r="K346" s="10">
        <f t="shared" si="17"/>
        <v>0.47283191883718662</v>
      </c>
    </row>
    <row r="347" spans="1:11" x14ac:dyDescent="0.25">
      <c r="A347" t="s">
        <v>833</v>
      </c>
      <c r="B347" t="s">
        <v>834</v>
      </c>
      <c r="C347" s="5">
        <v>16860</v>
      </c>
      <c r="D347" s="5">
        <v>639</v>
      </c>
      <c r="E347" s="5">
        <v>5728</v>
      </c>
      <c r="F347" s="5">
        <v>559</v>
      </c>
      <c r="G347" s="10">
        <f t="shared" si="15"/>
        <v>0.87480438184663534</v>
      </c>
      <c r="H347" s="10">
        <f t="shared" si="16"/>
        <v>0.3397390272835113</v>
      </c>
      <c r="I347" s="5">
        <v>3423</v>
      </c>
      <c r="J347" s="5">
        <v>14488</v>
      </c>
      <c r="K347" s="10">
        <f t="shared" si="17"/>
        <v>0.23626449475427941</v>
      </c>
    </row>
    <row r="348" spans="1:11" x14ac:dyDescent="0.25">
      <c r="A348" t="s">
        <v>607</v>
      </c>
      <c r="B348" t="s">
        <v>608</v>
      </c>
      <c r="C348" s="5">
        <v>10180</v>
      </c>
      <c r="D348" s="5">
        <v>630</v>
      </c>
      <c r="E348" s="5">
        <v>3615</v>
      </c>
      <c r="F348" s="5">
        <v>300</v>
      </c>
      <c r="G348" s="10">
        <f t="shared" si="15"/>
        <v>0.47619047619047616</v>
      </c>
      <c r="H348" s="10">
        <f t="shared" si="16"/>
        <v>0.35510805500982318</v>
      </c>
      <c r="I348" s="5">
        <v>4</v>
      </c>
      <c r="J348" s="5">
        <v>9101</v>
      </c>
      <c r="K348" s="10">
        <f t="shared" si="17"/>
        <v>4.3951214152290958E-4</v>
      </c>
    </row>
    <row r="349" spans="1:11" x14ac:dyDescent="0.25">
      <c r="A349" t="s">
        <v>797</v>
      </c>
      <c r="B349" t="s">
        <v>798</v>
      </c>
      <c r="C349" s="5">
        <v>14537</v>
      </c>
      <c r="D349" s="5">
        <v>627</v>
      </c>
      <c r="E349" s="5">
        <v>1672</v>
      </c>
      <c r="F349" s="5">
        <v>122</v>
      </c>
      <c r="G349" s="10">
        <f t="shared" si="15"/>
        <v>0.19457735247208932</v>
      </c>
      <c r="H349" s="10">
        <f t="shared" si="16"/>
        <v>0.11501685354612369</v>
      </c>
      <c r="I349" s="5">
        <v>4295</v>
      </c>
      <c r="J349" s="5">
        <v>12832</v>
      </c>
      <c r="K349" s="10">
        <f t="shared" si="17"/>
        <v>0.33471009975062344</v>
      </c>
    </row>
    <row r="350" spans="1:11" x14ac:dyDescent="0.25">
      <c r="A350" t="s">
        <v>281</v>
      </c>
      <c r="B350" t="s">
        <v>282</v>
      </c>
      <c r="C350" s="5">
        <v>8744</v>
      </c>
      <c r="D350" s="5">
        <v>624</v>
      </c>
      <c r="E350" s="5">
        <v>888</v>
      </c>
      <c r="F350" s="5">
        <v>44</v>
      </c>
      <c r="G350" s="10">
        <f t="shared" si="15"/>
        <v>7.0512820512820512E-2</v>
      </c>
      <c r="H350" s="10">
        <f t="shared" si="16"/>
        <v>0.10155535224153706</v>
      </c>
      <c r="I350" s="5">
        <v>0</v>
      </c>
      <c r="J350" s="5">
        <v>7870</v>
      </c>
      <c r="K350" s="10">
        <f t="shared" si="17"/>
        <v>0</v>
      </c>
    </row>
    <row r="351" spans="1:11" x14ac:dyDescent="0.25">
      <c r="A351" t="s">
        <v>39</v>
      </c>
      <c r="B351" t="s">
        <v>40</v>
      </c>
      <c r="C351" s="5">
        <v>22691</v>
      </c>
      <c r="D351" s="5">
        <v>619</v>
      </c>
      <c r="E351" s="5">
        <v>1014</v>
      </c>
      <c r="F351" s="5">
        <v>44</v>
      </c>
      <c r="G351" s="10">
        <f t="shared" si="15"/>
        <v>7.1082390953150248E-2</v>
      </c>
      <c r="H351" s="10">
        <f t="shared" si="16"/>
        <v>4.468732096425896E-2</v>
      </c>
      <c r="I351" s="5">
        <v>2559</v>
      </c>
      <c r="J351" s="5">
        <v>21649</v>
      </c>
      <c r="K351" s="10">
        <f t="shared" si="17"/>
        <v>0.11820407409118204</v>
      </c>
    </row>
    <row r="352" spans="1:11" x14ac:dyDescent="0.25">
      <c r="A352" t="s">
        <v>897</v>
      </c>
      <c r="B352" t="s">
        <v>898</v>
      </c>
      <c r="C352" s="5">
        <v>9440</v>
      </c>
      <c r="D352" s="5">
        <v>614</v>
      </c>
      <c r="E352" s="5">
        <v>2722</v>
      </c>
      <c r="F352" s="5">
        <v>175</v>
      </c>
      <c r="G352" s="10">
        <f t="shared" si="15"/>
        <v>0.28501628664495116</v>
      </c>
      <c r="H352" s="10">
        <f t="shared" si="16"/>
        <v>0.28834745762711866</v>
      </c>
      <c r="I352" s="5">
        <v>85</v>
      </c>
      <c r="J352" s="5">
        <v>8765</v>
      </c>
      <c r="K352" s="10">
        <f t="shared" si="17"/>
        <v>9.6976611523103256E-3</v>
      </c>
    </row>
    <row r="353" spans="1:11" x14ac:dyDescent="0.25">
      <c r="A353" t="s">
        <v>1071</v>
      </c>
      <c r="B353" t="s">
        <v>1072</v>
      </c>
      <c r="C353" s="5">
        <v>15342</v>
      </c>
      <c r="D353" s="5">
        <v>607</v>
      </c>
      <c r="E353" s="5">
        <v>1063</v>
      </c>
      <c r="F353" s="5">
        <v>100</v>
      </c>
      <c r="G353" s="10">
        <f t="shared" si="15"/>
        <v>0.16474464579901152</v>
      </c>
      <c r="H353" s="10">
        <f t="shared" si="16"/>
        <v>6.9286924781645151E-2</v>
      </c>
      <c r="I353" s="5">
        <v>1657</v>
      </c>
      <c r="J353" s="5">
        <v>13216</v>
      </c>
      <c r="K353" s="10">
        <f t="shared" si="17"/>
        <v>0.12537832929782083</v>
      </c>
    </row>
    <row r="354" spans="1:11" x14ac:dyDescent="0.25">
      <c r="A354" t="s">
        <v>355</v>
      </c>
      <c r="B354" t="s">
        <v>356</v>
      </c>
      <c r="C354" s="5">
        <v>11746</v>
      </c>
      <c r="D354" s="5">
        <v>604</v>
      </c>
      <c r="E354" s="5">
        <v>1302</v>
      </c>
      <c r="F354" s="5">
        <v>63</v>
      </c>
      <c r="G354" s="10">
        <f t="shared" si="15"/>
        <v>0.10430463576158941</v>
      </c>
      <c r="H354" s="10">
        <f t="shared" si="16"/>
        <v>0.11084624553039332</v>
      </c>
      <c r="I354" s="5">
        <v>2750</v>
      </c>
      <c r="J354" s="5">
        <v>10246</v>
      </c>
      <c r="K354" s="10">
        <f t="shared" si="17"/>
        <v>0.26839742338473549</v>
      </c>
    </row>
    <row r="355" spans="1:11" x14ac:dyDescent="0.25">
      <c r="A355" t="s">
        <v>481</v>
      </c>
      <c r="B355" t="s">
        <v>482</v>
      </c>
      <c r="C355" s="5">
        <v>19658</v>
      </c>
      <c r="D355" s="5">
        <v>587</v>
      </c>
      <c r="E355" s="5">
        <v>4923</v>
      </c>
      <c r="F355" s="5">
        <v>122</v>
      </c>
      <c r="G355" s="10">
        <f t="shared" si="15"/>
        <v>0.20783645655877342</v>
      </c>
      <c r="H355" s="10">
        <f t="shared" si="16"/>
        <v>0.25043239393631089</v>
      </c>
      <c r="I355" s="5">
        <v>5255</v>
      </c>
      <c r="J355" s="5">
        <v>17548</v>
      </c>
      <c r="K355" s="10">
        <f t="shared" si="17"/>
        <v>0.29946432641896514</v>
      </c>
    </row>
    <row r="356" spans="1:11" x14ac:dyDescent="0.25">
      <c r="A356" t="s">
        <v>47</v>
      </c>
      <c r="B356" t="s">
        <v>48</v>
      </c>
      <c r="C356" s="5">
        <v>6799</v>
      </c>
      <c r="D356" s="5">
        <v>578</v>
      </c>
      <c r="E356" s="5">
        <v>371</v>
      </c>
      <c r="F356" s="5">
        <v>28</v>
      </c>
      <c r="G356" s="10">
        <f t="shared" si="15"/>
        <v>4.8442906574394463E-2</v>
      </c>
      <c r="H356" s="10">
        <f t="shared" si="16"/>
        <v>5.4566848065892043E-2</v>
      </c>
      <c r="I356" s="5">
        <v>251</v>
      </c>
      <c r="J356" s="5">
        <v>5560</v>
      </c>
      <c r="K356" s="10">
        <f t="shared" si="17"/>
        <v>4.5143884892086331E-2</v>
      </c>
    </row>
    <row r="357" spans="1:11" x14ac:dyDescent="0.25">
      <c r="A357" t="s">
        <v>295</v>
      </c>
      <c r="B357" t="s">
        <v>296</v>
      </c>
      <c r="C357" s="5">
        <v>14038</v>
      </c>
      <c r="D357" s="5">
        <v>574</v>
      </c>
      <c r="E357" s="5">
        <v>4104</v>
      </c>
      <c r="F357" s="5">
        <v>98</v>
      </c>
      <c r="G357" s="10">
        <f t="shared" si="15"/>
        <v>0.17073170731707318</v>
      </c>
      <c r="H357" s="10">
        <f t="shared" si="16"/>
        <v>0.29234933751246617</v>
      </c>
      <c r="I357" s="5">
        <v>0</v>
      </c>
      <c r="J357" s="5">
        <v>12817</v>
      </c>
      <c r="K357" s="10">
        <f t="shared" si="17"/>
        <v>0</v>
      </c>
    </row>
    <row r="358" spans="1:11" x14ac:dyDescent="0.25">
      <c r="A358" t="s">
        <v>999</v>
      </c>
      <c r="B358" t="s">
        <v>1000</v>
      </c>
      <c r="C358" s="5">
        <v>13456</v>
      </c>
      <c r="D358" s="5">
        <v>573</v>
      </c>
      <c r="E358" s="5">
        <v>3237</v>
      </c>
      <c r="F358" s="5">
        <v>222</v>
      </c>
      <c r="G358" s="10">
        <f t="shared" si="15"/>
        <v>0.38743455497382201</v>
      </c>
      <c r="H358" s="10">
        <f t="shared" si="16"/>
        <v>0.24056183115338883</v>
      </c>
      <c r="I358" s="5">
        <v>0</v>
      </c>
      <c r="J358" s="5">
        <v>12208</v>
      </c>
      <c r="K358" s="10">
        <f t="shared" si="17"/>
        <v>0</v>
      </c>
    </row>
    <row r="359" spans="1:11" x14ac:dyDescent="0.25">
      <c r="A359" t="s">
        <v>511</v>
      </c>
      <c r="B359" t="s">
        <v>512</v>
      </c>
      <c r="C359" s="5">
        <v>28065</v>
      </c>
      <c r="D359" s="5">
        <v>566</v>
      </c>
      <c r="E359" s="5">
        <v>2395</v>
      </c>
      <c r="F359" s="5">
        <v>76</v>
      </c>
      <c r="G359" s="10">
        <f t="shared" si="15"/>
        <v>0.13427561837455831</v>
      </c>
      <c r="H359" s="10">
        <f t="shared" si="16"/>
        <v>8.5337609121681812E-2</v>
      </c>
      <c r="I359" s="5">
        <v>8640</v>
      </c>
      <c r="J359" s="5">
        <v>24757</v>
      </c>
      <c r="K359" s="10">
        <f t="shared" si="17"/>
        <v>0.34899220422506766</v>
      </c>
    </row>
    <row r="360" spans="1:11" x14ac:dyDescent="0.25">
      <c r="A360" t="s">
        <v>647</v>
      </c>
      <c r="B360" t="s">
        <v>648</v>
      </c>
      <c r="C360" s="5">
        <v>7857</v>
      </c>
      <c r="D360" s="5">
        <v>564</v>
      </c>
      <c r="E360" s="5">
        <v>758</v>
      </c>
      <c r="F360" s="5">
        <v>50</v>
      </c>
      <c r="G360" s="10">
        <f t="shared" si="15"/>
        <v>8.8652482269503549E-2</v>
      </c>
      <c r="H360" s="10">
        <f t="shared" si="16"/>
        <v>9.6474481354206443E-2</v>
      </c>
      <c r="I360" s="5">
        <v>21</v>
      </c>
      <c r="J360" s="5">
        <v>7038</v>
      </c>
      <c r="K360" s="10">
        <f t="shared" si="17"/>
        <v>2.9838022165387893E-3</v>
      </c>
    </row>
    <row r="361" spans="1:11" x14ac:dyDescent="0.25">
      <c r="A361" t="s">
        <v>793</v>
      </c>
      <c r="B361" t="s">
        <v>794</v>
      </c>
      <c r="C361" s="5">
        <v>9537</v>
      </c>
      <c r="D361" s="5">
        <v>564</v>
      </c>
      <c r="E361" s="5">
        <v>2763</v>
      </c>
      <c r="F361" s="5">
        <v>280</v>
      </c>
      <c r="G361" s="10">
        <f t="shared" si="15"/>
        <v>0.49645390070921985</v>
      </c>
      <c r="H361" s="10">
        <f t="shared" si="16"/>
        <v>0.28971374646115128</v>
      </c>
      <c r="I361" s="5">
        <v>952</v>
      </c>
      <c r="J361" s="5">
        <v>8068</v>
      </c>
      <c r="K361" s="10">
        <f t="shared" si="17"/>
        <v>0.11799702528507684</v>
      </c>
    </row>
    <row r="362" spans="1:11" x14ac:dyDescent="0.25">
      <c r="A362" t="s">
        <v>929</v>
      </c>
      <c r="B362" t="s">
        <v>930</v>
      </c>
      <c r="C362" s="5">
        <v>10839</v>
      </c>
      <c r="D362" s="5">
        <v>564</v>
      </c>
      <c r="E362" s="5"/>
      <c r="F362" s="5"/>
      <c r="G362" s="10">
        <f t="shared" si="15"/>
        <v>0</v>
      </c>
      <c r="H362" s="10">
        <f t="shared" si="16"/>
        <v>0</v>
      </c>
      <c r="I362" s="5">
        <v>1500</v>
      </c>
      <c r="J362" s="5">
        <v>10030</v>
      </c>
      <c r="K362" s="10">
        <f t="shared" si="17"/>
        <v>0.14955134596211367</v>
      </c>
    </row>
    <row r="363" spans="1:11" x14ac:dyDescent="0.25">
      <c r="A363" t="s">
        <v>325</v>
      </c>
      <c r="B363" t="s">
        <v>326</v>
      </c>
      <c r="C363" s="5">
        <v>15810</v>
      </c>
      <c r="D363" s="5">
        <v>559</v>
      </c>
      <c r="E363" s="5">
        <v>5347</v>
      </c>
      <c r="F363" s="5">
        <v>385</v>
      </c>
      <c r="G363" s="10">
        <f t="shared" si="15"/>
        <v>0.68872987477638636</v>
      </c>
      <c r="H363" s="10">
        <f t="shared" si="16"/>
        <v>0.33820366856419987</v>
      </c>
      <c r="I363" s="5">
        <v>678</v>
      </c>
      <c r="J363" s="5">
        <v>13415</v>
      </c>
      <c r="K363" s="10">
        <f t="shared" si="17"/>
        <v>5.0540439806187103E-2</v>
      </c>
    </row>
    <row r="364" spans="1:11" x14ac:dyDescent="0.25">
      <c r="A364" t="s">
        <v>1065</v>
      </c>
      <c r="B364" t="s">
        <v>1066</v>
      </c>
      <c r="C364" s="5">
        <v>15189</v>
      </c>
      <c r="D364" s="5">
        <v>558</v>
      </c>
      <c r="E364" s="5">
        <v>2485</v>
      </c>
      <c r="F364" s="5">
        <v>59</v>
      </c>
      <c r="G364" s="10">
        <f t="shared" si="15"/>
        <v>0.1057347670250896</v>
      </c>
      <c r="H364" s="10">
        <f t="shared" si="16"/>
        <v>0.16360524063466983</v>
      </c>
      <c r="I364" s="5">
        <v>1232</v>
      </c>
      <c r="J364" s="5">
        <v>13135</v>
      </c>
      <c r="K364" s="10">
        <f t="shared" si="17"/>
        <v>9.3795203654358589E-2</v>
      </c>
    </row>
    <row r="365" spans="1:11" x14ac:dyDescent="0.25">
      <c r="A365" t="s">
        <v>49</v>
      </c>
      <c r="B365" t="s">
        <v>50</v>
      </c>
      <c r="C365" s="5">
        <v>29422</v>
      </c>
      <c r="D365" s="5">
        <v>546</v>
      </c>
      <c r="E365" s="5">
        <v>9559</v>
      </c>
      <c r="F365" s="5">
        <v>121</v>
      </c>
      <c r="G365" s="10">
        <f t="shared" si="15"/>
        <v>0.2216117216117216</v>
      </c>
      <c r="H365" s="10">
        <f t="shared" si="16"/>
        <v>0.32489293725783425</v>
      </c>
      <c r="I365" s="5">
        <v>942</v>
      </c>
      <c r="J365" s="5">
        <v>25701</v>
      </c>
      <c r="K365" s="10">
        <f t="shared" si="17"/>
        <v>3.6652270339675497E-2</v>
      </c>
    </row>
    <row r="366" spans="1:11" x14ac:dyDescent="0.25">
      <c r="A366" t="s">
        <v>1105</v>
      </c>
      <c r="B366" t="s">
        <v>1106</v>
      </c>
      <c r="C366" s="5">
        <v>23127</v>
      </c>
      <c r="D366" s="5">
        <v>539</v>
      </c>
      <c r="E366" s="5">
        <v>6940</v>
      </c>
      <c r="F366" s="5">
        <v>74</v>
      </c>
      <c r="G366" s="10">
        <f t="shared" si="15"/>
        <v>0.13729128014842301</v>
      </c>
      <c r="H366" s="10">
        <f t="shared" si="16"/>
        <v>0.30008215505685992</v>
      </c>
      <c r="I366" s="5">
        <v>5794</v>
      </c>
      <c r="J366" s="5">
        <v>21120</v>
      </c>
      <c r="K366" s="10">
        <f t="shared" si="17"/>
        <v>0.27433712121212123</v>
      </c>
    </row>
    <row r="367" spans="1:11" x14ac:dyDescent="0.25">
      <c r="A367" t="s">
        <v>961</v>
      </c>
      <c r="B367" t="s">
        <v>962</v>
      </c>
      <c r="C367" s="5">
        <v>15406</v>
      </c>
      <c r="D367" s="5">
        <v>520</v>
      </c>
      <c r="E367" s="5">
        <v>905</v>
      </c>
      <c r="F367" s="5">
        <v>13</v>
      </c>
      <c r="G367" s="10">
        <f t="shared" si="15"/>
        <v>2.5000000000000001E-2</v>
      </c>
      <c r="H367" s="10">
        <f t="shared" si="16"/>
        <v>5.8743346748020252E-2</v>
      </c>
      <c r="I367" s="5">
        <v>399</v>
      </c>
      <c r="J367" s="5">
        <v>13966</v>
      </c>
      <c r="K367" s="10">
        <f t="shared" si="17"/>
        <v>2.8569382786767863E-2</v>
      </c>
    </row>
    <row r="368" spans="1:11" x14ac:dyDescent="0.25">
      <c r="A368" t="s">
        <v>555</v>
      </c>
      <c r="B368" t="s">
        <v>556</v>
      </c>
      <c r="C368" s="5">
        <v>27132</v>
      </c>
      <c r="D368" s="5">
        <v>513</v>
      </c>
      <c r="E368" s="5">
        <v>1855</v>
      </c>
      <c r="F368" s="5">
        <v>80</v>
      </c>
      <c r="G368" s="10">
        <f t="shared" si="15"/>
        <v>0.15594541910331383</v>
      </c>
      <c r="H368" s="10">
        <f t="shared" si="16"/>
        <v>6.8369453044375639E-2</v>
      </c>
      <c r="I368" s="5">
        <v>4178</v>
      </c>
      <c r="J368" s="5">
        <v>24676</v>
      </c>
      <c r="K368" s="10">
        <f t="shared" si="17"/>
        <v>0.16931431350299886</v>
      </c>
    </row>
    <row r="369" spans="1:11" x14ac:dyDescent="0.25">
      <c r="A369" t="s">
        <v>613</v>
      </c>
      <c r="B369" t="s">
        <v>614</v>
      </c>
      <c r="C369" s="5">
        <v>6693</v>
      </c>
      <c r="D369" s="5">
        <v>505</v>
      </c>
      <c r="E369" s="5">
        <v>2633</v>
      </c>
      <c r="F369" s="5">
        <v>203</v>
      </c>
      <c r="G369" s="10">
        <f t="shared" si="15"/>
        <v>0.401980198019802</v>
      </c>
      <c r="H369" s="10">
        <f t="shared" si="16"/>
        <v>0.39339608546242344</v>
      </c>
      <c r="I369" s="5">
        <v>2555</v>
      </c>
      <c r="J369" s="5">
        <v>5457</v>
      </c>
      <c r="K369" s="10">
        <f t="shared" si="17"/>
        <v>0.46820597397837638</v>
      </c>
    </row>
    <row r="370" spans="1:11" x14ac:dyDescent="0.25">
      <c r="A370" t="s">
        <v>1234</v>
      </c>
      <c r="B370" t="s">
        <v>1235</v>
      </c>
      <c r="C370" s="5">
        <v>30120</v>
      </c>
      <c r="D370" s="5">
        <v>503</v>
      </c>
      <c r="E370" s="5">
        <v>7673</v>
      </c>
      <c r="F370" s="5">
        <v>143</v>
      </c>
      <c r="G370" s="10">
        <f t="shared" si="15"/>
        <v>0.28429423459244535</v>
      </c>
      <c r="H370" s="10">
        <f t="shared" si="16"/>
        <v>0.25474767596281539</v>
      </c>
      <c r="I370" s="5">
        <v>6299</v>
      </c>
      <c r="J370" s="5">
        <v>26482</v>
      </c>
      <c r="K370" s="10">
        <f t="shared" si="17"/>
        <v>0.23785967827203383</v>
      </c>
    </row>
    <row r="371" spans="1:11" x14ac:dyDescent="0.25">
      <c r="A371" t="s">
        <v>505</v>
      </c>
      <c r="B371" t="s">
        <v>506</v>
      </c>
      <c r="C371" s="5">
        <v>12521</v>
      </c>
      <c r="D371" s="5">
        <v>497</v>
      </c>
      <c r="E371" s="5">
        <v>3310</v>
      </c>
      <c r="F371" s="5">
        <v>169</v>
      </c>
      <c r="G371" s="10">
        <f t="shared" si="15"/>
        <v>0.34004024144869216</v>
      </c>
      <c r="H371" s="10">
        <f t="shared" si="16"/>
        <v>0.26435588211804167</v>
      </c>
      <c r="I371" s="5">
        <v>438</v>
      </c>
      <c r="J371" s="5">
        <v>10628</v>
      </c>
      <c r="K371" s="10">
        <f t="shared" si="17"/>
        <v>4.1211893112532934E-2</v>
      </c>
    </row>
    <row r="372" spans="1:11" x14ac:dyDescent="0.25">
      <c r="A372" t="s">
        <v>495</v>
      </c>
      <c r="B372" t="s">
        <v>496</v>
      </c>
      <c r="C372" s="5">
        <v>18398</v>
      </c>
      <c r="D372" s="5">
        <v>496</v>
      </c>
      <c r="E372" s="5">
        <v>753</v>
      </c>
      <c r="F372" s="5">
        <v>22</v>
      </c>
      <c r="G372" s="10">
        <f t="shared" si="15"/>
        <v>4.4354838709677422E-2</v>
      </c>
      <c r="H372" s="10">
        <f t="shared" si="16"/>
        <v>4.0928361778454179E-2</v>
      </c>
      <c r="I372" s="5">
        <v>4435</v>
      </c>
      <c r="J372" s="5">
        <v>16354</v>
      </c>
      <c r="K372" s="10">
        <f t="shared" si="17"/>
        <v>0.27118747706982999</v>
      </c>
    </row>
    <row r="373" spans="1:11" x14ac:dyDescent="0.25">
      <c r="A373" t="s">
        <v>773</v>
      </c>
      <c r="B373" t="s">
        <v>774</v>
      </c>
      <c r="C373" s="5">
        <v>14693</v>
      </c>
      <c r="D373" s="5">
        <v>493</v>
      </c>
      <c r="E373" s="5">
        <v>3060</v>
      </c>
      <c r="F373" s="5">
        <v>163</v>
      </c>
      <c r="G373" s="10">
        <f t="shared" si="15"/>
        <v>0.33062880324543609</v>
      </c>
      <c r="H373" s="10">
        <f t="shared" si="16"/>
        <v>0.20826243789559654</v>
      </c>
      <c r="I373" s="5">
        <v>14</v>
      </c>
      <c r="J373" s="5">
        <v>12784</v>
      </c>
      <c r="K373" s="10">
        <f t="shared" si="17"/>
        <v>1.095118898623279E-3</v>
      </c>
    </row>
    <row r="374" spans="1:11" x14ac:dyDescent="0.25">
      <c r="A374" t="s">
        <v>421</v>
      </c>
      <c r="B374" t="s">
        <v>422</v>
      </c>
      <c r="C374" s="5">
        <v>8883</v>
      </c>
      <c r="D374" s="5">
        <v>487</v>
      </c>
      <c r="E374" s="5"/>
      <c r="F374" s="5"/>
      <c r="G374" s="10">
        <f t="shared" si="15"/>
        <v>0</v>
      </c>
      <c r="H374" s="10">
        <f t="shared" si="16"/>
        <v>0</v>
      </c>
      <c r="I374" s="5">
        <v>205</v>
      </c>
      <c r="J374" s="5">
        <v>7845</v>
      </c>
      <c r="K374" s="10">
        <f t="shared" si="17"/>
        <v>2.6131293817718292E-2</v>
      </c>
    </row>
    <row r="375" spans="1:11" x14ac:dyDescent="0.25">
      <c r="A375" t="s">
        <v>237</v>
      </c>
      <c r="B375" t="s">
        <v>238</v>
      </c>
      <c r="C375" s="5">
        <v>15060</v>
      </c>
      <c r="D375" s="5">
        <v>484</v>
      </c>
      <c r="E375" s="5">
        <v>6555</v>
      </c>
      <c r="F375" s="5">
        <v>217</v>
      </c>
      <c r="G375" s="10">
        <f t="shared" si="15"/>
        <v>0.44834710743801653</v>
      </c>
      <c r="H375" s="10">
        <f t="shared" si="16"/>
        <v>0.4352589641434263</v>
      </c>
      <c r="I375" s="5">
        <v>2955</v>
      </c>
      <c r="J375" s="5">
        <v>13869</v>
      </c>
      <c r="K375" s="10">
        <f t="shared" si="17"/>
        <v>0.21306510923642658</v>
      </c>
    </row>
    <row r="376" spans="1:11" x14ac:dyDescent="0.25">
      <c r="A376" t="s">
        <v>429</v>
      </c>
      <c r="B376" t="s">
        <v>430</v>
      </c>
      <c r="C376" s="5">
        <v>7683</v>
      </c>
      <c r="D376" s="5">
        <v>479</v>
      </c>
      <c r="E376" s="5"/>
      <c r="F376" s="5"/>
      <c r="G376" s="10">
        <f t="shared" si="15"/>
        <v>0</v>
      </c>
      <c r="H376" s="10">
        <f t="shared" si="16"/>
        <v>0</v>
      </c>
      <c r="I376" s="5">
        <v>0</v>
      </c>
      <c r="J376" s="5">
        <v>6620</v>
      </c>
      <c r="K376" s="10">
        <f t="shared" si="17"/>
        <v>0</v>
      </c>
    </row>
    <row r="377" spans="1:11" x14ac:dyDescent="0.25">
      <c r="A377" t="s">
        <v>865</v>
      </c>
      <c r="B377" t="s">
        <v>866</v>
      </c>
      <c r="C377" s="5">
        <v>22946</v>
      </c>
      <c r="D377" s="5">
        <v>478</v>
      </c>
      <c r="E377" s="5">
        <v>4048</v>
      </c>
      <c r="F377" s="5">
        <v>70</v>
      </c>
      <c r="G377" s="10">
        <f t="shared" si="15"/>
        <v>0.14644351464435146</v>
      </c>
      <c r="H377" s="10">
        <f t="shared" si="16"/>
        <v>0.17641418983700863</v>
      </c>
      <c r="I377" s="5">
        <v>61</v>
      </c>
      <c r="J377" s="5">
        <v>20557</v>
      </c>
      <c r="K377" s="10">
        <f t="shared" si="17"/>
        <v>2.967359050445104E-3</v>
      </c>
    </row>
    <row r="378" spans="1:11" x14ac:dyDescent="0.25">
      <c r="A378" t="s">
        <v>765</v>
      </c>
      <c r="B378" t="s">
        <v>766</v>
      </c>
      <c r="C378" s="5">
        <v>12231</v>
      </c>
      <c r="D378" s="5">
        <v>477</v>
      </c>
      <c r="E378" s="5">
        <v>1095</v>
      </c>
      <c r="F378" s="5">
        <v>69</v>
      </c>
      <c r="G378" s="10">
        <f t="shared" si="15"/>
        <v>0.14465408805031446</v>
      </c>
      <c r="H378" s="10">
        <f t="shared" si="16"/>
        <v>8.9526612705420658E-2</v>
      </c>
      <c r="I378" s="5">
        <v>1227</v>
      </c>
      <c r="J378" s="5">
        <v>10989</v>
      </c>
      <c r="K378" s="10">
        <f t="shared" si="17"/>
        <v>0.11165711165711166</v>
      </c>
    </row>
    <row r="379" spans="1:11" x14ac:dyDescent="0.25">
      <c r="A379" t="s">
        <v>1202</v>
      </c>
      <c r="B379" t="s">
        <v>1203</v>
      </c>
      <c r="C379" s="5">
        <v>13525</v>
      </c>
      <c r="D379" s="5">
        <v>476</v>
      </c>
      <c r="E379" s="5">
        <v>740</v>
      </c>
      <c r="F379" s="5">
        <v>89</v>
      </c>
      <c r="G379" s="10">
        <f t="shared" si="15"/>
        <v>0.18697478991596639</v>
      </c>
      <c r="H379" s="10">
        <f t="shared" si="16"/>
        <v>5.4713493530499077E-2</v>
      </c>
      <c r="I379" s="5">
        <v>615</v>
      </c>
      <c r="J379" s="5">
        <v>11549</v>
      </c>
      <c r="K379" s="10">
        <f t="shared" si="17"/>
        <v>5.3251363754437613E-2</v>
      </c>
    </row>
    <row r="380" spans="1:11" x14ac:dyDescent="0.25">
      <c r="A380" t="s">
        <v>1214</v>
      </c>
      <c r="B380" t="s">
        <v>1215</v>
      </c>
      <c r="C380" s="5">
        <v>13817</v>
      </c>
      <c r="D380" s="5">
        <v>467</v>
      </c>
      <c r="E380" s="5">
        <v>4374</v>
      </c>
      <c r="F380" s="5">
        <v>205</v>
      </c>
      <c r="G380" s="10">
        <f t="shared" si="15"/>
        <v>0.43897216274089934</v>
      </c>
      <c r="H380" s="10">
        <f t="shared" si="16"/>
        <v>0.31656654845480203</v>
      </c>
      <c r="I380" s="5">
        <v>867</v>
      </c>
      <c r="J380" s="5">
        <v>12067</v>
      </c>
      <c r="K380" s="10">
        <f t="shared" si="17"/>
        <v>7.1848843954586891E-2</v>
      </c>
    </row>
    <row r="381" spans="1:11" x14ac:dyDescent="0.25">
      <c r="A381" t="s">
        <v>1224</v>
      </c>
      <c r="B381" t="s">
        <v>1225</v>
      </c>
      <c r="C381" s="5">
        <v>17423</v>
      </c>
      <c r="D381" s="5">
        <v>467</v>
      </c>
      <c r="E381" s="5">
        <v>4386</v>
      </c>
      <c r="F381" s="5">
        <v>181</v>
      </c>
      <c r="G381" s="10">
        <f t="shared" si="15"/>
        <v>0.38758029978586722</v>
      </c>
      <c r="H381" s="10">
        <f t="shared" si="16"/>
        <v>0.25173621075589736</v>
      </c>
      <c r="I381" s="5">
        <v>1933</v>
      </c>
      <c r="J381" s="5">
        <v>16218</v>
      </c>
      <c r="K381" s="10">
        <f t="shared" si="17"/>
        <v>0.11918855592551486</v>
      </c>
    </row>
    <row r="382" spans="1:11" x14ac:dyDescent="0.25">
      <c r="A382" t="s">
        <v>867</v>
      </c>
      <c r="B382" t="s">
        <v>868</v>
      </c>
      <c r="C382" s="5">
        <v>12710</v>
      </c>
      <c r="D382" s="5">
        <v>454</v>
      </c>
      <c r="E382" s="5">
        <v>3514</v>
      </c>
      <c r="F382" s="5">
        <v>178</v>
      </c>
      <c r="G382" s="10">
        <f t="shared" si="15"/>
        <v>0.39207048458149779</v>
      </c>
      <c r="H382" s="10">
        <f t="shared" si="16"/>
        <v>0.27647521636506689</v>
      </c>
      <c r="I382" s="5">
        <v>0</v>
      </c>
      <c r="J382" s="5">
        <v>11296</v>
      </c>
      <c r="K382" s="10">
        <f t="shared" si="17"/>
        <v>0</v>
      </c>
    </row>
    <row r="383" spans="1:11" x14ac:dyDescent="0.25">
      <c r="A383" t="s">
        <v>403</v>
      </c>
      <c r="B383" t="s">
        <v>404</v>
      </c>
      <c r="C383" s="5">
        <v>12085</v>
      </c>
      <c r="D383" s="5">
        <v>446</v>
      </c>
      <c r="E383" s="5">
        <v>1320</v>
      </c>
      <c r="F383" s="5">
        <v>111</v>
      </c>
      <c r="G383" s="10">
        <f t="shared" si="15"/>
        <v>0.24887892376681614</v>
      </c>
      <c r="H383" s="10">
        <f t="shared" si="16"/>
        <v>0.10922631361191559</v>
      </c>
      <c r="I383" s="5">
        <v>1901</v>
      </c>
      <c r="J383" s="5">
        <v>10904</v>
      </c>
      <c r="K383" s="10">
        <f t="shared" si="17"/>
        <v>0.17433969185619955</v>
      </c>
    </row>
    <row r="384" spans="1:11" x14ac:dyDescent="0.25">
      <c r="A384" t="s">
        <v>975</v>
      </c>
      <c r="B384" t="s">
        <v>976</v>
      </c>
      <c r="C384" s="5">
        <v>12394</v>
      </c>
      <c r="D384" s="5">
        <v>444</v>
      </c>
      <c r="E384" s="5">
        <v>3733</v>
      </c>
      <c r="F384" s="5">
        <v>214</v>
      </c>
      <c r="G384" s="10">
        <f t="shared" si="15"/>
        <v>0.481981981981982</v>
      </c>
      <c r="H384" s="10">
        <f t="shared" si="16"/>
        <v>0.301194126190092</v>
      </c>
      <c r="I384" s="5">
        <v>186</v>
      </c>
      <c r="J384" s="5">
        <v>10857</v>
      </c>
      <c r="K384" s="10">
        <f t="shared" si="17"/>
        <v>1.7131804365846919E-2</v>
      </c>
    </row>
    <row r="385" spans="1:11" x14ac:dyDescent="0.25">
      <c r="A385" t="s">
        <v>785</v>
      </c>
      <c r="B385" t="s">
        <v>786</v>
      </c>
      <c r="C385" s="5">
        <v>31842</v>
      </c>
      <c r="D385" s="5">
        <v>423</v>
      </c>
      <c r="E385" s="5">
        <v>6715</v>
      </c>
      <c r="F385" s="5">
        <v>177</v>
      </c>
      <c r="G385" s="10">
        <f t="shared" si="15"/>
        <v>0.41843971631205673</v>
      </c>
      <c r="H385" s="10">
        <f t="shared" si="16"/>
        <v>0.21088499466113939</v>
      </c>
      <c r="I385" s="5">
        <v>10321</v>
      </c>
      <c r="J385" s="5">
        <v>27163</v>
      </c>
      <c r="K385" s="10">
        <f t="shared" si="17"/>
        <v>0.37996539410227148</v>
      </c>
    </row>
    <row r="386" spans="1:11" x14ac:dyDescent="0.25">
      <c r="A386" t="s">
        <v>645</v>
      </c>
      <c r="B386" t="s">
        <v>646</v>
      </c>
      <c r="C386" s="5">
        <v>14584</v>
      </c>
      <c r="D386" s="5">
        <v>415</v>
      </c>
      <c r="E386" s="5">
        <v>3755</v>
      </c>
      <c r="F386" s="5">
        <v>235</v>
      </c>
      <c r="G386" s="10">
        <f t="shared" si="15"/>
        <v>0.5662650602409639</v>
      </c>
      <c r="H386" s="10">
        <f t="shared" si="16"/>
        <v>0.25747394404827206</v>
      </c>
      <c r="I386" s="5">
        <v>212</v>
      </c>
      <c r="J386" s="5">
        <v>12701</v>
      </c>
      <c r="K386" s="10">
        <f t="shared" si="17"/>
        <v>1.6691599086686087E-2</v>
      </c>
    </row>
    <row r="387" spans="1:11" x14ac:dyDescent="0.25">
      <c r="A387" t="s">
        <v>895</v>
      </c>
      <c r="B387" t="s">
        <v>896</v>
      </c>
      <c r="C387" s="5">
        <v>5826</v>
      </c>
      <c r="D387" s="5">
        <v>414</v>
      </c>
      <c r="E387" s="5">
        <v>1285</v>
      </c>
      <c r="F387" s="5">
        <v>116</v>
      </c>
      <c r="G387" s="10">
        <f t="shared" ref="G387:G450" si="18">IF(D387=0,0,F387/D387)</f>
        <v>0.28019323671497587</v>
      </c>
      <c r="H387" s="10">
        <f t="shared" ref="H387:H450" si="19">E387/C387</f>
        <v>0.2205629934775146</v>
      </c>
      <c r="I387" s="5">
        <v>1389</v>
      </c>
      <c r="J387" s="5">
        <v>5056</v>
      </c>
      <c r="K387" s="10">
        <f t="shared" si="17"/>
        <v>0.27472310126582278</v>
      </c>
    </row>
    <row r="388" spans="1:11" x14ac:dyDescent="0.25">
      <c r="A388" t="s">
        <v>519</v>
      </c>
      <c r="B388" t="s">
        <v>520</v>
      </c>
      <c r="C388" s="5">
        <v>3270</v>
      </c>
      <c r="D388" s="5">
        <v>413</v>
      </c>
      <c r="E388" s="5"/>
      <c r="F388" s="5"/>
      <c r="G388" s="10">
        <f t="shared" si="18"/>
        <v>0</v>
      </c>
      <c r="H388" s="10">
        <f t="shared" si="19"/>
        <v>0</v>
      </c>
      <c r="I388" s="5">
        <v>42</v>
      </c>
      <c r="J388" s="5">
        <v>2674</v>
      </c>
      <c r="K388" s="10">
        <f t="shared" ref="K388:K451" si="20">IF(J388=0,0,I388/J388)</f>
        <v>1.5706806282722512E-2</v>
      </c>
    </row>
    <row r="389" spans="1:11" x14ac:dyDescent="0.25">
      <c r="A389" t="s">
        <v>379</v>
      </c>
      <c r="B389" t="s">
        <v>380</v>
      </c>
      <c r="C389" s="5">
        <v>14506</v>
      </c>
      <c r="D389" s="5">
        <v>412</v>
      </c>
      <c r="E389" s="5">
        <v>798</v>
      </c>
      <c r="F389" s="5">
        <v>69</v>
      </c>
      <c r="G389" s="10">
        <f t="shared" si="18"/>
        <v>0.16747572815533981</v>
      </c>
      <c r="H389" s="10">
        <f t="shared" si="19"/>
        <v>5.5011719288570245E-2</v>
      </c>
      <c r="I389" s="5">
        <v>2475</v>
      </c>
      <c r="J389" s="5">
        <v>12309</v>
      </c>
      <c r="K389" s="10">
        <f t="shared" si="20"/>
        <v>0.20107238605898123</v>
      </c>
    </row>
    <row r="390" spans="1:11" x14ac:dyDescent="0.25">
      <c r="A390" t="s">
        <v>33</v>
      </c>
      <c r="B390" t="s">
        <v>34</v>
      </c>
      <c r="C390" s="5">
        <v>7245</v>
      </c>
      <c r="D390" s="5">
        <v>411</v>
      </c>
      <c r="E390" s="5"/>
      <c r="F390" s="5"/>
      <c r="G390" s="10">
        <f t="shared" si="18"/>
        <v>0</v>
      </c>
      <c r="H390" s="10">
        <f t="shared" si="19"/>
        <v>0</v>
      </c>
      <c r="I390" s="5">
        <v>4040</v>
      </c>
      <c r="J390" s="5">
        <v>6191</v>
      </c>
      <c r="K390" s="10">
        <f t="shared" si="20"/>
        <v>0.65256016798578587</v>
      </c>
    </row>
    <row r="391" spans="1:11" x14ac:dyDescent="0.25">
      <c r="A391" t="s">
        <v>121</v>
      </c>
      <c r="B391" t="s">
        <v>122</v>
      </c>
      <c r="C391" s="5">
        <v>18747</v>
      </c>
      <c r="D391" s="5">
        <v>409</v>
      </c>
      <c r="E391" s="5">
        <v>8147</v>
      </c>
      <c r="F391" s="5">
        <v>149</v>
      </c>
      <c r="G391" s="10">
        <f t="shared" si="18"/>
        <v>0.36430317848410759</v>
      </c>
      <c r="H391" s="10">
        <f t="shared" si="19"/>
        <v>0.43457619885848403</v>
      </c>
      <c r="I391" s="5">
        <v>0</v>
      </c>
      <c r="J391" s="5">
        <v>17263</v>
      </c>
      <c r="K391" s="10">
        <f t="shared" si="20"/>
        <v>0</v>
      </c>
    </row>
    <row r="392" spans="1:11" x14ac:dyDescent="0.25">
      <c r="A392" t="s">
        <v>393</v>
      </c>
      <c r="B392" t="s">
        <v>394</v>
      </c>
      <c r="C392" s="5">
        <v>18698</v>
      </c>
      <c r="D392" s="5">
        <v>394</v>
      </c>
      <c r="E392" s="5">
        <v>2499</v>
      </c>
      <c r="F392" s="5">
        <v>6</v>
      </c>
      <c r="G392" s="10">
        <f t="shared" si="18"/>
        <v>1.5228426395939087E-2</v>
      </c>
      <c r="H392" s="10">
        <f t="shared" si="19"/>
        <v>0.13365065782436625</v>
      </c>
      <c r="I392" s="5">
        <v>0</v>
      </c>
      <c r="J392" s="5">
        <v>17163</v>
      </c>
      <c r="K392" s="10">
        <f t="shared" si="20"/>
        <v>0</v>
      </c>
    </row>
    <row r="393" spans="1:11" x14ac:dyDescent="0.25">
      <c r="A393" t="s">
        <v>1228</v>
      </c>
      <c r="B393" t="s">
        <v>1229</v>
      </c>
      <c r="C393" s="5">
        <v>7137</v>
      </c>
      <c r="D393" s="5">
        <v>389</v>
      </c>
      <c r="E393" s="5"/>
      <c r="F393" s="5"/>
      <c r="G393" s="10">
        <f t="shared" si="18"/>
        <v>0</v>
      </c>
      <c r="H393" s="10">
        <f t="shared" si="19"/>
        <v>0</v>
      </c>
      <c r="I393" s="5">
        <v>815</v>
      </c>
      <c r="J393" s="5">
        <v>6527</v>
      </c>
      <c r="K393" s="10">
        <f t="shared" si="20"/>
        <v>0.12486594147387774</v>
      </c>
    </row>
    <row r="394" spans="1:11" x14ac:dyDescent="0.25">
      <c r="A394" t="s">
        <v>615</v>
      </c>
      <c r="B394" t="s">
        <v>616</v>
      </c>
      <c r="C394" s="5">
        <v>7572</v>
      </c>
      <c r="D394" s="5">
        <v>388</v>
      </c>
      <c r="E394" s="5">
        <v>1716</v>
      </c>
      <c r="F394" s="5">
        <v>157</v>
      </c>
      <c r="G394" s="10">
        <f t="shared" si="18"/>
        <v>0.40463917525773196</v>
      </c>
      <c r="H394" s="10">
        <f t="shared" si="19"/>
        <v>0.22662440570522979</v>
      </c>
      <c r="I394" s="5">
        <v>784</v>
      </c>
      <c r="J394" s="5">
        <v>5858</v>
      </c>
      <c r="K394" s="10">
        <f t="shared" si="20"/>
        <v>0.13383407306247866</v>
      </c>
    </row>
    <row r="395" spans="1:11" x14ac:dyDescent="0.25">
      <c r="A395" t="s">
        <v>663</v>
      </c>
      <c r="B395" t="s">
        <v>664</v>
      </c>
      <c r="C395" s="5">
        <v>13345</v>
      </c>
      <c r="D395" s="5">
        <v>388</v>
      </c>
      <c r="E395" s="5">
        <v>6479</v>
      </c>
      <c r="F395" s="5">
        <v>205</v>
      </c>
      <c r="G395" s="10">
        <f t="shared" si="18"/>
        <v>0.52835051546391754</v>
      </c>
      <c r="H395" s="10">
        <f t="shared" si="19"/>
        <v>0.48550018733608091</v>
      </c>
      <c r="I395" s="5">
        <v>1133</v>
      </c>
      <c r="J395" s="5">
        <v>11959</v>
      </c>
      <c r="K395" s="10">
        <f t="shared" si="20"/>
        <v>9.4740362906597542E-2</v>
      </c>
    </row>
    <row r="396" spans="1:11" x14ac:dyDescent="0.25">
      <c r="A396" t="s">
        <v>197</v>
      </c>
      <c r="B396" t="s">
        <v>198</v>
      </c>
      <c r="C396" s="5">
        <v>9431</v>
      </c>
      <c r="D396" s="5">
        <v>378</v>
      </c>
      <c r="E396" s="5">
        <v>1459</v>
      </c>
      <c r="F396" s="5">
        <v>116</v>
      </c>
      <c r="G396" s="10">
        <f t="shared" si="18"/>
        <v>0.30687830687830686</v>
      </c>
      <c r="H396" s="10">
        <f t="shared" si="19"/>
        <v>0.15470257660905523</v>
      </c>
      <c r="I396" s="5">
        <v>0</v>
      </c>
      <c r="J396" s="5">
        <v>8534</v>
      </c>
      <c r="K396" s="10">
        <f t="shared" si="20"/>
        <v>0</v>
      </c>
    </row>
    <row r="397" spans="1:11" x14ac:dyDescent="0.25">
      <c r="A397" t="s">
        <v>743</v>
      </c>
      <c r="B397" t="s">
        <v>744</v>
      </c>
      <c r="C397" s="5">
        <v>16370</v>
      </c>
      <c r="D397" s="5">
        <v>377</v>
      </c>
      <c r="E397" s="5">
        <v>1832</v>
      </c>
      <c r="F397" s="5">
        <v>165</v>
      </c>
      <c r="G397" s="10">
        <f t="shared" si="18"/>
        <v>0.43766578249336868</v>
      </c>
      <c r="H397" s="10">
        <f t="shared" si="19"/>
        <v>0.11191203420891875</v>
      </c>
      <c r="I397" s="5">
        <v>0</v>
      </c>
      <c r="J397" s="5">
        <v>14568</v>
      </c>
      <c r="K397" s="10">
        <f t="shared" si="20"/>
        <v>0</v>
      </c>
    </row>
    <row r="398" spans="1:11" x14ac:dyDescent="0.25">
      <c r="A398" t="s">
        <v>843</v>
      </c>
      <c r="B398" t="s">
        <v>844</v>
      </c>
      <c r="C398" s="5">
        <v>10743</v>
      </c>
      <c r="D398" s="5">
        <v>373</v>
      </c>
      <c r="E398" s="5">
        <v>1209</v>
      </c>
      <c r="F398" s="5">
        <v>69</v>
      </c>
      <c r="G398" s="10">
        <f t="shared" si="18"/>
        <v>0.18498659517426275</v>
      </c>
      <c r="H398" s="10">
        <f t="shared" si="19"/>
        <v>0.1125383970957833</v>
      </c>
      <c r="I398" s="5">
        <v>2095</v>
      </c>
      <c r="J398" s="5">
        <v>8791</v>
      </c>
      <c r="K398" s="10">
        <f t="shared" si="20"/>
        <v>0.2383119099078603</v>
      </c>
    </row>
    <row r="399" spans="1:11" x14ac:dyDescent="0.25">
      <c r="A399" t="s">
        <v>781</v>
      </c>
      <c r="B399" t="s">
        <v>782</v>
      </c>
      <c r="C399" s="5">
        <v>11237</v>
      </c>
      <c r="D399" s="5">
        <v>371</v>
      </c>
      <c r="E399" s="5">
        <v>825</v>
      </c>
      <c r="F399" s="5">
        <v>47</v>
      </c>
      <c r="G399" s="10">
        <f t="shared" si="18"/>
        <v>0.12668463611859837</v>
      </c>
      <c r="H399" s="10">
        <f t="shared" si="19"/>
        <v>7.3418172109993768E-2</v>
      </c>
      <c r="I399" s="5">
        <v>0</v>
      </c>
      <c r="J399" s="5">
        <v>9390</v>
      </c>
      <c r="K399" s="10">
        <f t="shared" si="20"/>
        <v>0</v>
      </c>
    </row>
    <row r="400" spans="1:11" x14ac:dyDescent="0.25">
      <c r="A400" t="s">
        <v>581</v>
      </c>
      <c r="B400" t="s">
        <v>582</v>
      </c>
      <c r="C400" s="5">
        <v>12840</v>
      </c>
      <c r="D400" s="5">
        <v>369</v>
      </c>
      <c r="E400" s="5">
        <v>4110</v>
      </c>
      <c r="F400" s="5">
        <v>226</v>
      </c>
      <c r="G400" s="10">
        <f t="shared" si="18"/>
        <v>0.61246612466124661</v>
      </c>
      <c r="H400" s="10">
        <f t="shared" si="19"/>
        <v>0.32009345794392524</v>
      </c>
      <c r="I400" s="5">
        <v>2756</v>
      </c>
      <c r="J400" s="5">
        <v>11642</v>
      </c>
      <c r="K400" s="10">
        <f t="shared" si="20"/>
        <v>0.23672908434976808</v>
      </c>
    </row>
    <row r="401" spans="1:11" x14ac:dyDescent="0.25">
      <c r="A401" t="s">
        <v>935</v>
      </c>
      <c r="B401" t="s">
        <v>936</v>
      </c>
      <c r="C401" s="5">
        <v>14782</v>
      </c>
      <c r="D401" s="5">
        <v>360</v>
      </c>
      <c r="E401" s="5">
        <v>2582</v>
      </c>
      <c r="F401" s="5">
        <v>127</v>
      </c>
      <c r="G401" s="10">
        <f t="shared" si="18"/>
        <v>0.3527777777777778</v>
      </c>
      <c r="H401" s="10">
        <f t="shared" si="19"/>
        <v>0.17467189825463403</v>
      </c>
      <c r="I401" s="5">
        <v>1840</v>
      </c>
      <c r="J401" s="5">
        <v>12557</v>
      </c>
      <c r="K401" s="10">
        <f t="shared" si="20"/>
        <v>0.14653181492394679</v>
      </c>
    </row>
    <row r="402" spans="1:11" x14ac:dyDescent="0.25">
      <c r="A402" t="s">
        <v>113</v>
      </c>
      <c r="B402" t="s">
        <v>114</v>
      </c>
      <c r="C402" s="5">
        <v>6448</v>
      </c>
      <c r="D402" s="5">
        <v>351</v>
      </c>
      <c r="E402" s="5">
        <v>1183</v>
      </c>
      <c r="F402" s="5">
        <v>63</v>
      </c>
      <c r="G402" s="10">
        <f t="shared" si="18"/>
        <v>0.17948717948717949</v>
      </c>
      <c r="H402" s="10">
        <f t="shared" si="19"/>
        <v>0.18346774193548387</v>
      </c>
      <c r="I402" s="5">
        <v>339</v>
      </c>
      <c r="J402" s="5">
        <v>4531</v>
      </c>
      <c r="K402" s="10">
        <f t="shared" si="20"/>
        <v>7.4817920988744208E-2</v>
      </c>
    </row>
    <row r="403" spans="1:11" x14ac:dyDescent="0.25">
      <c r="A403" t="s">
        <v>441</v>
      </c>
      <c r="B403" t="s">
        <v>442</v>
      </c>
      <c r="C403" s="5">
        <v>20764</v>
      </c>
      <c r="D403" s="5">
        <v>351</v>
      </c>
      <c r="E403" s="5">
        <v>2328</v>
      </c>
      <c r="F403" s="5">
        <v>19</v>
      </c>
      <c r="G403" s="10">
        <f t="shared" si="18"/>
        <v>5.4131054131054131E-2</v>
      </c>
      <c r="H403" s="10">
        <f t="shared" si="19"/>
        <v>0.11211712579464457</v>
      </c>
      <c r="I403" s="5">
        <v>3494</v>
      </c>
      <c r="J403" s="5">
        <v>17603</v>
      </c>
      <c r="K403" s="10">
        <f t="shared" si="20"/>
        <v>0.1984888939385332</v>
      </c>
    </row>
    <row r="404" spans="1:11" x14ac:dyDescent="0.25">
      <c r="A404" t="s">
        <v>317</v>
      </c>
      <c r="B404" t="s">
        <v>318</v>
      </c>
      <c r="C404" s="5">
        <v>9290</v>
      </c>
      <c r="D404" s="5">
        <v>345</v>
      </c>
      <c r="E404" s="5">
        <v>2419</v>
      </c>
      <c r="F404" s="5">
        <v>133</v>
      </c>
      <c r="G404" s="10">
        <f t="shared" si="18"/>
        <v>0.38550724637681161</v>
      </c>
      <c r="H404" s="10">
        <f t="shared" si="19"/>
        <v>0.26038751345532829</v>
      </c>
      <c r="I404" s="5">
        <v>299</v>
      </c>
      <c r="J404" s="5">
        <v>8190</v>
      </c>
      <c r="K404" s="10">
        <f t="shared" si="20"/>
        <v>3.650793650793651E-2</v>
      </c>
    </row>
    <row r="405" spans="1:11" x14ac:dyDescent="0.25">
      <c r="A405" t="s">
        <v>739</v>
      </c>
      <c r="B405" t="s">
        <v>740</v>
      </c>
      <c r="C405" s="5">
        <v>11663</v>
      </c>
      <c r="D405" s="5">
        <v>343</v>
      </c>
      <c r="E405" s="5">
        <v>4469</v>
      </c>
      <c r="F405" s="5">
        <v>237</v>
      </c>
      <c r="G405" s="10">
        <f t="shared" si="18"/>
        <v>0.69096209912536444</v>
      </c>
      <c r="H405" s="10">
        <f t="shared" si="19"/>
        <v>0.38317757009345793</v>
      </c>
      <c r="I405" s="5">
        <v>351</v>
      </c>
      <c r="J405" s="5">
        <v>10458</v>
      </c>
      <c r="K405" s="10">
        <f t="shared" si="20"/>
        <v>3.3562822719449228E-2</v>
      </c>
    </row>
    <row r="406" spans="1:11" x14ac:dyDescent="0.25">
      <c r="A406" t="s">
        <v>625</v>
      </c>
      <c r="B406" t="s">
        <v>626</v>
      </c>
      <c r="C406" s="5">
        <v>24561</v>
      </c>
      <c r="D406" s="5">
        <v>342</v>
      </c>
      <c r="E406" s="5">
        <v>4300</v>
      </c>
      <c r="F406" s="5">
        <v>23</v>
      </c>
      <c r="G406" s="10">
        <f t="shared" si="18"/>
        <v>6.725146198830409E-2</v>
      </c>
      <c r="H406" s="10">
        <f t="shared" si="19"/>
        <v>0.17507430479215016</v>
      </c>
      <c r="I406" s="5">
        <v>4861</v>
      </c>
      <c r="J406" s="5">
        <v>21744</v>
      </c>
      <c r="K406" s="10">
        <f t="shared" si="20"/>
        <v>0.22355592347314202</v>
      </c>
    </row>
    <row r="407" spans="1:11" x14ac:dyDescent="0.25">
      <c r="A407" t="s">
        <v>1059</v>
      </c>
      <c r="B407" t="s">
        <v>1060</v>
      </c>
      <c r="C407" s="5">
        <v>14556</v>
      </c>
      <c r="D407" s="5">
        <v>341</v>
      </c>
      <c r="E407" s="5">
        <v>3488</v>
      </c>
      <c r="F407" s="5">
        <v>70</v>
      </c>
      <c r="G407" s="10">
        <f t="shared" si="18"/>
        <v>0.20527859237536658</v>
      </c>
      <c r="H407" s="10">
        <f t="shared" si="19"/>
        <v>0.23962627095355868</v>
      </c>
      <c r="I407" s="5">
        <v>1105</v>
      </c>
      <c r="J407" s="5">
        <v>12858</v>
      </c>
      <c r="K407" s="10">
        <f t="shared" si="20"/>
        <v>8.5938715196764659E-2</v>
      </c>
    </row>
    <row r="408" spans="1:11" x14ac:dyDescent="0.25">
      <c r="A408" t="s">
        <v>137</v>
      </c>
      <c r="B408" t="s">
        <v>138</v>
      </c>
      <c r="C408" s="5">
        <v>7962</v>
      </c>
      <c r="D408" s="5">
        <v>339</v>
      </c>
      <c r="E408" s="5">
        <v>2390</v>
      </c>
      <c r="F408" s="5">
        <v>112</v>
      </c>
      <c r="G408" s="10">
        <f t="shared" si="18"/>
        <v>0.3303834808259587</v>
      </c>
      <c r="H408" s="10">
        <f t="shared" si="19"/>
        <v>0.30017583521728208</v>
      </c>
      <c r="I408" s="5">
        <v>4</v>
      </c>
      <c r="J408" s="5">
        <v>6870</v>
      </c>
      <c r="K408" s="10">
        <f t="shared" si="20"/>
        <v>5.8224163027656482E-4</v>
      </c>
    </row>
    <row r="409" spans="1:11" x14ac:dyDescent="0.25">
      <c r="A409" t="s">
        <v>559</v>
      </c>
      <c r="B409" t="s">
        <v>560</v>
      </c>
      <c r="C409" s="5">
        <v>10660</v>
      </c>
      <c r="D409" s="5">
        <v>339</v>
      </c>
      <c r="E409" s="5">
        <v>3612</v>
      </c>
      <c r="F409" s="5">
        <v>145</v>
      </c>
      <c r="G409" s="10">
        <f t="shared" si="18"/>
        <v>0.42772861356932151</v>
      </c>
      <c r="H409" s="10">
        <f t="shared" si="19"/>
        <v>0.33883677298311443</v>
      </c>
      <c r="I409" s="5">
        <v>0</v>
      </c>
      <c r="J409" s="5">
        <v>9601</v>
      </c>
      <c r="K409" s="10">
        <f t="shared" si="20"/>
        <v>0</v>
      </c>
    </row>
    <row r="410" spans="1:11" x14ac:dyDescent="0.25">
      <c r="A410" t="s">
        <v>899</v>
      </c>
      <c r="B410" t="s">
        <v>900</v>
      </c>
      <c r="C410" s="5">
        <v>23930</v>
      </c>
      <c r="D410" s="5">
        <v>335</v>
      </c>
      <c r="E410" s="5">
        <v>6592</v>
      </c>
      <c r="F410" s="5">
        <v>82</v>
      </c>
      <c r="G410" s="10">
        <f t="shared" si="18"/>
        <v>0.24477611940298508</v>
      </c>
      <c r="H410" s="10">
        <f t="shared" si="19"/>
        <v>0.27547012118679481</v>
      </c>
      <c r="I410" s="5">
        <v>3911</v>
      </c>
      <c r="J410" s="5">
        <v>11251</v>
      </c>
      <c r="K410" s="10">
        <f t="shared" si="20"/>
        <v>0.34761354546262552</v>
      </c>
    </row>
    <row r="411" spans="1:11" x14ac:dyDescent="0.25">
      <c r="A411" t="s">
        <v>37</v>
      </c>
      <c r="B411" t="s">
        <v>38</v>
      </c>
      <c r="C411" s="5">
        <v>14168</v>
      </c>
      <c r="D411" s="5">
        <v>327</v>
      </c>
      <c r="E411" s="5">
        <v>4945</v>
      </c>
      <c r="F411" s="5">
        <v>131</v>
      </c>
      <c r="G411" s="10">
        <f t="shared" si="18"/>
        <v>0.40061162079510704</v>
      </c>
      <c r="H411" s="10">
        <f t="shared" si="19"/>
        <v>0.34902597402597402</v>
      </c>
      <c r="I411" s="5">
        <v>1772</v>
      </c>
      <c r="J411" s="5">
        <v>12057</v>
      </c>
      <c r="K411" s="10">
        <f t="shared" si="20"/>
        <v>0.14696856597826988</v>
      </c>
    </row>
    <row r="412" spans="1:11" x14ac:dyDescent="0.25">
      <c r="A412" t="s">
        <v>1242</v>
      </c>
      <c r="B412" t="s">
        <v>1243</v>
      </c>
      <c r="C412" s="5">
        <v>11788</v>
      </c>
      <c r="D412" s="5">
        <v>322</v>
      </c>
      <c r="E412" s="5">
        <v>2481</v>
      </c>
      <c r="F412" s="5">
        <v>116</v>
      </c>
      <c r="G412" s="10">
        <f t="shared" si="18"/>
        <v>0.36024844720496896</v>
      </c>
      <c r="H412" s="10">
        <f t="shared" si="19"/>
        <v>0.21046827281981675</v>
      </c>
      <c r="I412" s="5">
        <v>0</v>
      </c>
      <c r="J412" s="5">
        <v>10100</v>
      </c>
      <c r="K412" s="10">
        <f t="shared" si="20"/>
        <v>0</v>
      </c>
    </row>
    <row r="413" spans="1:11" x14ac:dyDescent="0.25">
      <c r="A413" t="s">
        <v>771</v>
      </c>
      <c r="B413" t="s">
        <v>772</v>
      </c>
      <c r="C413" s="5">
        <v>12440</v>
      </c>
      <c r="D413" s="5">
        <v>320</v>
      </c>
      <c r="E413" s="5">
        <v>2421</v>
      </c>
      <c r="F413" s="5">
        <v>124</v>
      </c>
      <c r="G413" s="10">
        <f t="shared" si="18"/>
        <v>0.38750000000000001</v>
      </c>
      <c r="H413" s="10">
        <f t="shared" si="19"/>
        <v>0.19461414790996784</v>
      </c>
      <c r="I413" s="5">
        <v>982</v>
      </c>
      <c r="J413" s="5">
        <v>10708</v>
      </c>
      <c r="K413" s="10">
        <f t="shared" si="20"/>
        <v>9.1707134852446776E-2</v>
      </c>
    </row>
    <row r="414" spans="1:11" x14ac:dyDescent="0.25">
      <c r="A414" t="s">
        <v>1158</v>
      </c>
      <c r="B414" t="s">
        <v>1159</v>
      </c>
      <c r="C414" s="5">
        <v>11668</v>
      </c>
      <c r="D414" s="5">
        <v>320</v>
      </c>
      <c r="E414" s="5">
        <v>3831</v>
      </c>
      <c r="F414" s="5">
        <v>80</v>
      </c>
      <c r="G414" s="10">
        <f t="shared" si="18"/>
        <v>0.25</v>
      </c>
      <c r="H414" s="10">
        <f t="shared" si="19"/>
        <v>0.32833390469660612</v>
      </c>
      <c r="I414" s="5">
        <v>2525</v>
      </c>
      <c r="J414" s="5">
        <v>10253</v>
      </c>
      <c r="K414" s="10">
        <f t="shared" si="20"/>
        <v>0.24626938457036965</v>
      </c>
    </row>
    <row r="415" spans="1:11" x14ac:dyDescent="0.25">
      <c r="A415" t="s">
        <v>715</v>
      </c>
      <c r="B415" t="s">
        <v>716</v>
      </c>
      <c r="C415" s="5">
        <v>14293</v>
      </c>
      <c r="D415" s="5">
        <v>314</v>
      </c>
      <c r="E415" s="5">
        <v>4536</v>
      </c>
      <c r="F415" s="5">
        <v>93</v>
      </c>
      <c r="G415" s="10">
        <f t="shared" si="18"/>
        <v>0.29617834394904458</v>
      </c>
      <c r="H415" s="10">
        <f t="shared" si="19"/>
        <v>0.31735814734485412</v>
      </c>
      <c r="I415" s="5">
        <v>2751</v>
      </c>
      <c r="J415" s="5">
        <v>8210</v>
      </c>
      <c r="K415" s="10">
        <f t="shared" si="20"/>
        <v>0.33507917174177831</v>
      </c>
    </row>
    <row r="416" spans="1:11" x14ac:dyDescent="0.25">
      <c r="A416" t="s">
        <v>339</v>
      </c>
      <c r="B416" t="s">
        <v>340</v>
      </c>
      <c r="C416" s="5">
        <v>10097</v>
      </c>
      <c r="D416" s="5">
        <v>312</v>
      </c>
      <c r="E416" s="5">
        <v>357</v>
      </c>
      <c r="F416" s="5">
        <v>65</v>
      </c>
      <c r="G416" s="10">
        <f t="shared" si="18"/>
        <v>0.20833333333333334</v>
      </c>
      <c r="H416" s="10">
        <f t="shared" si="19"/>
        <v>3.5357036743587207E-2</v>
      </c>
      <c r="I416" s="5">
        <v>2123</v>
      </c>
      <c r="J416" s="5">
        <v>9647</v>
      </c>
      <c r="K416" s="10">
        <f t="shared" si="20"/>
        <v>0.22006841505131128</v>
      </c>
    </row>
    <row r="417" spans="1:11" x14ac:dyDescent="0.25">
      <c r="A417" t="s">
        <v>299</v>
      </c>
      <c r="B417" t="s">
        <v>300</v>
      </c>
      <c r="C417" s="5">
        <v>6042</v>
      </c>
      <c r="D417" s="5">
        <v>310</v>
      </c>
      <c r="E417" s="5">
        <v>955</v>
      </c>
      <c r="F417" s="5">
        <v>107</v>
      </c>
      <c r="G417" s="10">
        <f t="shared" si="18"/>
        <v>0.34516129032258064</v>
      </c>
      <c r="H417" s="10">
        <f t="shared" si="19"/>
        <v>0.15806024495200266</v>
      </c>
      <c r="I417" s="5">
        <v>2665</v>
      </c>
      <c r="J417" s="5">
        <v>5292</v>
      </c>
      <c r="K417" s="10">
        <f t="shared" si="20"/>
        <v>0.50359032501889645</v>
      </c>
    </row>
    <row r="418" spans="1:11" x14ac:dyDescent="0.25">
      <c r="A418" t="s">
        <v>1031</v>
      </c>
      <c r="B418" t="s">
        <v>1032</v>
      </c>
      <c r="C418" s="5">
        <v>6530</v>
      </c>
      <c r="D418" s="5">
        <v>308</v>
      </c>
      <c r="E418" s="5"/>
      <c r="F418" s="5"/>
      <c r="G418" s="10">
        <f t="shared" si="18"/>
        <v>0</v>
      </c>
      <c r="H418" s="10">
        <f t="shared" si="19"/>
        <v>0</v>
      </c>
      <c r="I418" s="5">
        <v>5741</v>
      </c>
      <c r="J418" s="5"/>
      <c r="K418" s="10">
        <f t="shared" si="20"/>
        <v>0</v>
      </c>
    </row>
    <row r="419" spans="1:11" x14ac:dyDescent="0.25">
      <c r="A419" t="s">
        <v>191</v>
      </c>
      <c r="B419" t="s">
        <v>192</v>
      </c>
      <c r="C419" s="5">
        <v>10991</v>
      </c>
      <c r="D419" s="5">
        <v>302</v>
      </c>
      <c r="E419" s="5">
        <v>6670</v>
      </c>
      <c r="F419" s="5">
        <v>159</v>
      </c>
      <c r="G419" s="10">
        <f t="shared" si="18"/>
        <v>0.52649006622516559</v>
      </c>
      <c r="H419" s="10">
        <f t="shared" si="19"/>
        <v>0.60686015831134565</v>
      </c>
      <c r="I419" s="5">
        <v>757</v>
      </c>
      <c r="J419" s="5">
        <v>9646</v>
      </c>
      <c r="K419" s="10">
        <f t="shared" si="20"/>
        <v>7.8478125647936964E-2</v>
      </c>
    </row>
    <row r="420" spans="1:11" x14ac:dyDescent="0.25">
      <c r="A420" t="s">
        <v>909</v>
      </c>
      <c r="B420" t="s">
        <v>910</v>
      </c>
      <c r="C420" s="5">
        <v>3592</v>
      </c>
      <c r="D420" s="5">
        <v>297</v>
      </c>
      <c r="E420" s="5"/>
      <c r="F420" s="5"/>
      <c r="G420" s="10">
        <f t="shared" si="18"/>
        <v>0</v>
      </c>
      <c r="H420" s="10">
        <f t="shared" si="19"/>
        <v>0</v>
      </c>
      <c r="I420" s="5">
        <v>380</v>
      </c>
      <c r="J420" s="5">
        <v>3191</v>
      </c>
      <c r="K420" s="10">
        <f t="shared" si="20"/>
        <v>0.11908492635537449</v>
      </c>
    </row>
    <row r="421" spans="1:11" x14ac:dyDescent="0.25">
      <c r="A421" t="s">
        <v>831</v>
      </c>
      <c r="B421" t="s">
        <v>832</v>
      </c>
      <c r="C421" s="5">
        <v>3407</v>
      </c>
      <c r="D421" s="5">
        <v>292</v>
      </c>
      <c r="E421" s="5"/>
      <c r="F421" s="5"/>
      <c r="G421" s="10">
        <f t="shared" si="18"/>
        <v>0</v>
      </c>
      <c r="H421" s="10">
        <f t="shared" si="19"/>
        <v>0</v>
      </c>
      <c r="I421" s="5">
        <v>1009</v>
      </c>
      <c r="J421" s="5">
        <v>3130</v>
      </c>
      <c r="K421" s="10">
        <f t="shared" si="20"/>
        <v>0.32236421725239617</v>
      </c>
    </row>
    <row r="422" spans="1:11" x14ac:dyDescent="0.25">
      <c r="A422" t="s">
        <v>243</v>
      </c>
      <c r="B422" t="s">
        <v>244</v>
      </c>
      <c r="C422" s="5">
        <v>6228</v>
      </c>
      <c r="D422" s="5">
        <v>288</v>
      </c>
      <c r="E422" s="5"/>
      <c r="F422" s="5"/>
      <c r="G422" s="10">
        <f t="shared" si="18"/>
        <v>0</v>
      </c>
      <c r="H422" s="10">
        <f t="shared" si="19"/>
        <v>0</v>
      </c>
      <c r="I422" s="5">
        <v>3252</v>
      </c>
      <c r="J422" s="5">
        <v>5901</v>
      </c>
      <c r="K422" s="10">
        <f t="shared" si="20"/>
        <v>0.55109303507880025</v>
      </c>
    </row>
    <row r="423" spans="1:11" x14ac:dyDescent="0.25">
      <c r="A423" t="s">
        <v>1220</v>
      </c>
      <c r="B423" t="s">
        <v>1221</v>
      </c>
      <c r="C423" s="5">
        <v>16544</v>
      </c>
      <c r="D423" s="5">
        <v>284</v>
      </c>
      <c r="E423" s="5">
        <v>5219</v>
      </c>
      <c r="F423" s="5">
        <v>145</v>
      </c>
      <c r="G423" s="10">
        <f t="shared" si="18"/>
        <v>0.51056338028169013</v>
      </c>
      <c r="H423" s="10">
        <f t="shared" si="19"/>
        <v>0.31546179883945841</v>
      </c>
      <c r="I423" s="5">
        <v>4851</v>
      </c>
      <c r="J423" s="5">
        <v>13219</v>
      </c>
      <c r="K423" s="10">
        <f t="shared" si="20"/>
        <v>0.36697178303956424</v>
      </c>
    </row>
    <row r="424" spans="1:11" x14ac:dyDescent="0.25">
      <c r="A424" t="s">
        <v>193</v>
      </c>
      <c r="B424" t="s">
        <v>194</v>
      </c>
      <c r="C424" s="5">
        <v>7518</v>
      </c>
      <c r="D424" s="5">
        <v>282</v>
      </c>
      <c r="E424" s="5">
        <v>639</v>
      </c>
      <c r="F424" s="5">
        <v>54</v>
      </c>
      <c r="G424" s="10">
        <f t="shared" si="18"/>
        <v>0.19148936170212766</v>
      </c>
      <c r="H424" s="10">
        <f t="shared" si="19"/>
        <v>8.4996009577015169E-2</v>
      </c>
      <c r="I424" s="5">
        <v>278</v>
      </c>
      <c r="J424" s="5">
        <v>7032</v>
      </c>
      <c r="K424" s="10">
        <f t="shared" si="20"/>
        <v>3.9533560864618886E-2</v>
      </c>
    </row>
    <row r="425" spans="1:11" x14ac:dyDescent="0.25">
      <c r="A425" t="s">
        <v>29</v>
      </c>
      <c r="B425" t="s">
        <v>30</v>
      </c>
      <c r="C425" s="5">
        <v>15824</v>
      </c>
      <c r="D425" s="5">
        <v>278</v>
      </c>
      <c r="E425" s="5">
        <v>5507</v>
      </c>
      <c r="F425" s="5">
        <v>49</v>
      </c>
      <c r="G425" s="10">
        <f t="shared" si="18"/>
        <v>0.17625899280575538</v>
      </c>
      <c r="H425" s="10">
        <f t="shared" si="19"/>
        <v>0.34801567239635994</v>
      </c>
      <c r="I425" s="5">
        <v>2</v>
      </c>
      <c r="J425" s="5">
        <v>14916</v>
      </c>
      <c r="K425" s="10">
        <f t="shared" si="20"/>
        <v>1.3408420488066506E-4</v>
      </c>
    </row>
    <row r="426" spans="1:11" x14ac:dyDescent="0.25">
      <c r="A426" t="s">
        <v>331</v>
      </c>
      <c r="B426" t="s">
        <v>332</v>
      </c>
      <c r="C426" s="5">
        <v>7070</v>
      </c>
      <c r="D426" s="5">
        <v>278</v>
      </c>
      <c r="E426" s="5">
        <v>750</v>
      </c>
      <c r="F426" s="5">
        <v>19</v>
      </c>
      <c r="G426" s="10">
        <f t="shared" si="18"/>
        <v>6.83453237410072E-2</v>
      </c>
      <c r="H426" s="10">
        <f t="shared" si="19"/>
        <v>0.10608203677510608</v>
      </c>
      <c r="I426" s="5">
        <v>5215</v>
      </c>
      <c r="J426" s="5">
        <v>6442</v>
      </c>
      <c r="K426" s="10">
        <f t="shared" si="20"/>
        <v>0.8095312014902204</v>
      </c>
    </row>
    <row r="427" spans="1:11" x14ac:dyDescent="0.25">
      <c r="A427" t="s">
        <v>1091</v>
      </c>
      <c r="B427" t="s">
        <v>1092</v>
      </c>
      <c r="C427" s="5">
        <v>3986</v>
      </c>
      <c r="D427" s="5">
        <v>277</v>
      </c>
      <c r="E427" s="5">
        <v>1048</v>
      </c>
      <c r="F427" s="5">
        <v>62</v>
      </c>
      <c r="G427" s="10">
        <f t="shared" si="18"/>
        <v>0.22382671480144403</v>
      </c>
      <c r="H427" s="10">
        <f t="shared" si="19"/>
        <v>0.26292022077270444</v>
      </c>
      <c r="I427" s="5">
        <v>603</v>
      </c>
      <c r="J427" s="5">
        <v>3075</v>
      </c>
      <c r="K427" s="10">
        <f t="shared" si="20"/>
        <v>0.19609756097560976</v>
      </c>
    </row>
    <row r="428" spans="1:11" x14ac:dyDescent="0.25">
      <c r="A428" t="s">
        <v>709</v>
      </c>
      <c r="B428" t="s">
        <v>710</v>
      </c>
      <c r="C428" s="5">
        <v>16650</v>
      </c>
      <c r="D428" s="5">
        <v>274</v>
      </c>
      <c r="E428" s="5">
        <v>7442</v>
      </c>
      <c r="F428" s="5">
        <v>102</v>
      </c>
      <c r="G428" s="10">
        <f t="shared" si="18"/>
        <v>0.37226277372262773</v>
      </c>
      <c r="H428" s="10">
        <f t="shared" si="19"/>
        <v>0.44696696696696697</v>
      </c>
      <c r="I428" s="5">
        <v>934</v>
      </c>
      <c r="J428" s="5">
        <v>14921</v>
      </c>
      <c r="K428" s="10">
        <f t="shared" si="20"/>
        <v>6.2596340727833252E-2</v>
      </c>
    </row>
    <row r="429" spans="1:11" x14ac:dyDescent="0.25">
      <c r="A429" t="s">
        <v>741</v>
      </c>
      <c r="B429" t="s">
        <v>742</v>
      </c>
      <c r="C429" s="5">
        <v>8296</v>
      </c>
      <c r="D429" s="5">
        <v>273</v>
      </c>
      <c r="E429" s="5">
        <v>1727</v>
      </c>
      <c r="F429" s="5">
        <v>87</v>
      </c>
      <c r="G429" s="10">
        <f t="shared" si="18"/>
        <v>0.31868131868131866</v>
      </c>
      <c r="H429" s="10">
        <f t="shared" si="19"/>
        <v>0.20817261330761813</v>
      </c>
      <c r="I429" s="5">
        <v>78</v>
      </c>
      <c r="J429" s="5">
        <v>7185</v>
      </c>
      <c r="K429" s="10">
        <f t="shared" si="20"/>
        <v>1.0855949895615866E-2</v>
      </c>
    </row>
    <row r="430" spans="1:11" x14ac:dyDescent="0.25">
      <c r="A430" t="s">
        <v>361</v>
      </c>
      <c r="B430" t="s">
        <v>362</v>
      </c>
      <c r="C430" s="5">
        <v>15858</v>
      </c>
      <c r="D430" s="5">
        <v>263</v>
      </c>
      <c r="E430" s="5">
        <v>2500</v>
      </c>
      <c r="F430" s="5">
        <v>54</v>
      </c>
      <c r="G430" s="10">
        <f t="shared" si="18"/>
        <v>0.20532319391634982</v>
      </c>
      <c r="H430" s="10">
        <f t="shared" si="19"/>
        <v>0.15764913608273426</v>
      </c>
      <c r="I430" s="5">
        <v>1645</v>
      </c>
      <c r="J430" s="5">
        <v>13999</v>
      </c>
      <c r="K430" s="10">
        <f t="shared" si="20"/>
        <v>0.11750839345667548</v>
      </c>
    </row>
    <row r="431" spans="1:11" x14ac:dyDescent="0.25">
      <c r="A431" t="s">
        <v>127</v>
      </c>
      <c r="B431" t="s">
        <v>128</v>
      </c>
      <c r="C431" s="5">
        <v>4059</v>
      </c>
      <c r="D431" s="5">
        <v>260</v>
      </c>
      <c r="E431" s="5"/>
      <c r="F431" s="5"/>
      <c r="G431" s="10">
        <f t="shared" si="18"/>
        <v>0</v>
      </c>
      <c r="H431" s="10">
        <f t="shared" si="19"/>
        <v>0</v>
      </c>
      <c r="I431" s="5">
        <v>0</v>
      </c>
      <c r="J431" s="5">
        <v>3888</v>
      </c>
      <c r="K431" s="10">
        <f t="shared" si="20"/>
        <v>0</v>
      </c>
    </row>
    <row r="432" spans="1:11" x14ac:dyDescent="0.25">
      <c r="A432" t="s">
        <v>205</v>
      </c>
      <c r="B432" t="s">
        <v>206</v>
      </c>
      <c r="C432" s="5">
        <v>15706</v>
      </c>
      <c r="D432" s="5">
        <v>260</v>
      </c>
      <c r="E432" s="5">
        <v>1855</v>
      </c>
      <c r="F432" s="5">
        <v>67</v>
      </c>
      <c r="G432" s="10">
        <f t="shared" si="18"/>
        <v>0.25769230769230766</v>
      </c>
      <c r="H432" s="10">
        <f t="shared" si="19"/>
        <v>0.11810772953011588</v>
      </c>
      <c r="I432" s="5">
        <v>75</v>
      </c>
      <c r="J432" s="5">
        <v>14262</v>
      </c>
      <c r="K432" s="10">
        <f t="shared" si="20"/>
        <v>5.2587294909549852E-3</v>
      </c>
    </row>
    <row r="433" spans="1:11" x14ac:dyDescent="0.25">
      <c r="A433" t="s">
        <v>1001</v>
      </c>
      <c r="B433" t="s">
        <v>1002</v>
      </c>
      <c r="C433" s="5">
        <v>16088</v>
      </c>
      <c r="D433" s="5">
        <v>260</v>
      </c>
      <c r="E433" s="5">
        <v>1051</v>
      </c>
      <c r="F433" s="5">
        <v>28</v>
      </c>
      <c r="G433" s="10">
        <f t="shared" si="18"/>
        <v>0.1076923076923077</v>
      </c>
      <c r="H433" s="10">
        <f t="shared" si="19"/>
        <v>6.5328194927896571E-2</v>
      </c>
      <c r="I433" s="5">
        <v>25</v>
      </c>
      <c r="J433" s="5">
        <v>14004</v>
      </c>
      <c r="K433" s="10">
        <f t="shared" si="20"/>
        <v>1.7852042273636104E-3</v>
      </c>
    </row>
    <row r="434" spans="1:11" x14ac:dyDescent="0.25">
      <c r="A434" t="s">
        <v>285</v>
      </c>
      <c r="B434" t="s">
        <v>286</v>
      </c>
      <c r="C434" s="5">
        <v>2731</v>
      </c>
      <c r="D434" s="5">
        <v>257</v>
      </c>
      <c r="E434" s="5"/>
      <c r="F434" s="5"/>
      <c r="G434" s="10">
        <f t="shared" si="18"/>
        <v>0</v>
      </c>
      <c r="H434" s="10">
        <f t="shared" si="19"/>
        <v>0</v>
      </c>
      <c r="I434" s="5">
        <v>39</v>
      </c>
      <c r="J434" s="5">
        <v>2438</v>
      </c>
      <c r="K434" s="10">
        <f t="shared" si="20"/>
        <v>1.5996718621821164E-2</v>
      </c>
    </row>
    <row r="435" spans="1:11" x14ac:dyDescent="0.25">
      <c r="A435" t="s">
        <v>907</v>
      </c>
      <c r="B435" t="s">
        <v>908</v>
      </c>
      <c r="C435" s="5">
        <v>4308</v>
      </c>
      <c r="D435" s="5">
        <v>255</v>
      </c>
      <c r="E435" s="5"/>
      <c r="F435" s="5"/>
      <c r="G435" s="10">
        <f t="shared" si="18"/>
        <v>0</v>
      </c>
      <c r="H435" s="10">
        <f t="shared" si="19"/>
        <v>0</v>
      </c>
      <c r="I435" s="5">
        <v>448</v>
      </c>
      <c r="J435" s="5">
        <v>3393</v>
      </c>
      <c r="K435" s="10">
        <f t="shared" si="20"/>
        <v>0.13203654582964927</v>
      </c>
    </row>
    <row r="436" spans="1:11" x14ac:dyDescent="0.25">
      <c r="A436" t="s">
        <v>985</v>
      </c>
      <c r="B436" t="s">
        <v>986</v>
      </c>
      <c r="C436" s="5">
        <v>14477</v>
      </c>
      <c r="D436" s="5">
        <v>255</v>
      </c>
      <c r="E436" s="5">
        <v>1684</v>
      </c>
      <c r="F436" s="5">
        <v>32</v>
      </c>
      <c r="G436" s="10">
        <f t="shared" si="18"/>
        <v>0.12549019607843137</v>
      </c>
      <c r="H436" s="10">
        <f t="shared" si="19"/>
        <v>0.11632244249499206</v>
      </c>
      <c r="I436" s="5">
        <v>2840</v>
      </c>
      <c r="J436" s="5">
        <v>12766</v>
      </c>
      <c r="K436" s="10">
        <f t="shared" si="20"/>
        <v>0.22246592511358296</v>
      </c>
    </row>
    <row r="437" spans="1:11" x14ac:dyDescent="0.25">
      <c r="A437" t="s">
        <v>445</v>
      </c>
      <c r="B437" t="s">
        <v>446</v>
      </c>
      <c r="C437" s="5">
        <v>4863</v>
      </c>
      <c r="D437" s="5">
        <v>251</v>
      </c>
      <c r="E437" s="5">
        <v>756</v>
      </c>
      <c r="F437" s="5">
        <v>48</v>
      </c>
      <c r="G437" s="10">
        <f t="shared" si="18"/>
        <v>0.19123505976095617</v>
      </c>
      <c r="H437" s="10">
        <f t="shared" si="19"/>
        <v>0.15545959284392349</v>
      </c>
      <c r="I437" s="5">
        <v>2250</v>
      </c>
      <c r="J437" s="5">
        <v>3828</v>
      </c>
      <c r="K437" s="10">
        <f t="shared" si="20"/>
        <v>0.58777429467084641</v>
      </c>
    </row>
    <row r="438" spans="1:11" x14ac:dyDescent="0.25">
      <c r="A438" t="s">
        <v>219</v>
      </c>
      <c r="B438" t="s">
        <v>220</v>
      </c>
      <c r="C438" s="5">
        <v>6882</v>
      </c>
      <c r="D438" s="5">
        <v>248</v>
      </c>
      <c r="E438" s="5">
        <v>1759</v>
      </c>
      <c r="F438" s="5">
        <v>141</v>
      </c>
      <c r="G438" s="10">
        <f t="shared" si="18"/>
        <v>0.56854838709677424</v>
      </c>
      <c r="H438" s="10">
        <f t="shared" si="19"/>
        <v>0.25559430398140076</v>
      </c>
      <c r="I438" s="5">
        <v>1027</v>
      </c>
      <c r="J438" s="5">
        <v>5959</v>
      </c>
      <c r="K438" s="10">
        <f t="shared" si="20"/>
        <v>0.17234435307937573</v>
      </c>
    </row>
    <row r="439" spans="1:11" x14ac:dyDescent="0.25">
      <c r="A439" t="s">
        <v>1198</v>
      </c>
      <c r="B439" t="s">
        <v>1199</v>
      </c>
      <c r="C439" s="5">
        <v>13792</v>
      </c>
      <c r="D439" s="5">
        <v>248</v>
      </c>
      <c r="E439" s="5">
        <v>1634</v>
      </c>
      <c r="F439" s="5">
        <v>78</v>
      </c>
      <c r="G439" s="10">
        <f t="shared" si="18"/>
        <v>0.31451612903225806</v>
      </c>
      <c r="H439" s="10">
        <f t="shared" si="19"/>
        <v>0.11847447795823667</v>
      </c>
      <c r="I439" s="5">
        <v>24</v>
      </c>
      <c r="J439" s="5">
        <v>12463</v>
      </c>
      <c r="K439" s="10">
        <f t="shared" si="20"/>
        <v>1.9257000722137528E-3</v>
      </c>
    </row>
    <row r="440" spans="1:11" x14ac:dyDescent="0.25">
      <c r="A440" t="s">
        <v>383</v>
      </c>
      <c r="B440" t="s">
        <v>384</v>
      </c>
      <c r="C440" s="5">
        <v>10532</v>
      </c>
      <c r="D440" s="5">
        <v>247</v>
      </c>
      <c r="E440" s="5">
        <v>2800</v>
      </c>
      <c r="F440" s="5">
        <v>61</v>
      </c>
      <c r="G440" s="10">
        <f t="shared" si="18"/>
        <v>0.24696356275303644</v>
      </c>
      <c r="H440" s="10">
        <f t="shared" si="19"/>
        <v>0.26585643752373717</v>
      </c>
      <c r="I440" s="5">
        <v>835</v>
      </c>
      <c r="J440" s="5">
        <v>9206</v>
      </c>
      <c r="K440" s="10">
        <f t="shared" si="20"/>
        <v>9.0701716271996524E-2</v>
      </c>
    </row>
    <row r="441" spans="1:11" x14ac:dyDescent="0.25">
      <c r="A441" t="s">
        <v>319</v>
      </c>
      <c r="B441" t="s">
        <v>320</v>
      </c>
      <c r="C441" s="5">
        <v>19935</v>
      </c>
      <c r="D441" s="5">
        <v>240</v>
      </c>
      <c r="E441" s="5">
        <v>784</v>
      </c>
      <c r="F441" s="5">
        <v>23</v>
      </c>
      <c r="G441" s="10">
        <f t="shared" si="18"/>
        <v>9.583333333333334E-2</v>
      </c>
      <c r="H441" s="10">
        <f t="shared" si="19"/>
        <v>3.9327815400050162E-2</v>
      </c>
      <c r="I441" s="5">
        <v>7660</v>
      </c>
      <c r="J441" s="5">
        <v>17651</v>
      </c>
      <c r="K441" s="10">
        <f t="shared" si="20"/>
        <v>0.43396974675655769</v>
      </c>
    </row>
    <row r="442" spans="1:11" x14ac:dyDescent="0.25">
      <c r="A442" t="s">
        <v>399</v>
      </c>
      <c r="B442" t="s">
        <v>400</v>
      </c>
      <c r="C442" s="5">
        <v>8056</v>
      </c>
      <c r="D442" s="5">
        <v>240</v>
      </c>
      <c r="E442" s="5">
        <v>1917</v>
      </c>
      <c r="F442" s="5">
        <v>89</v>
      </c>
      <c r="G442" s="10">
        <f t="shared" si="18"/>
        <v>0.37083333333333335</v>
      </c>
      <c r="H442" s="10">
        <f t="shared" si="19"/>
        <v>0.23795928500496524</v>
      </c>
      <c r="I442" s="5">
        <v>476</v>
      </c>
      <c r="J442" s="5">
        <v>6256</v>
      </c>
      <c r="K442" s="10">
        <f t="shared" si="20"/>
        <v>7.6086956521739135E-2</v>
      </c>
    </row>
    <row r="443" spans="1:11" x14ac:dyDescent="0.25">
      <c r="A443" t="s">
        <v>467</v>
      </c>
      <c r="B443" t="s">
        <v>468</v>
      </c>
      <c r="C443" s="5">
        <v>7129</v>
      </c>
      <c r="D443" s="5">
        <v>239</v>
      </c>
      <c r="E443" s="5">
        <v>1397</v>
      </c>
      <c r="F443" s="5">
        <v>45</v>
      </c>
      <c r="G443" s="10">
        <f t="shared" si="18"/>
        <v>0.18828451882845187</v>
      </c>
      <c r="H443" s="10">
        <f t="shared" si="19"/>
        <v>0.19596016271566841</v>
      </c>
      <c r="I443" s="5">
        <v>0</v>
      </c>
      <c r="J443" s="5">
        <v>5810</v>
      </c>
      <c r="K443" s="10">
        <f t="shared" si="20"/>
        <v>0</v>
      </c>
    </row>
    <row r="444" spans="1:11" x14ac:dyDescent="0.25">
      <c r="A444" t="s">
        <v>571</v>
      </c>
      <c r="B444" t="s">
        <v>572</v>
      </c>
      <c r="C444" s="5">
        <v>3516</v>
      </c>
      <c r="D444" s="5">
        <v>239</v>
      </c>
      <c r="E444" s="5">
        <v>915</v>
      </c>
      <c r="F444" s="5">
        <v>86</v>
      </c>
      <c r="G444" s="10">
        <f t="shared" si="18"/>
        <v>0.35983263598326359</v>
      </c>
      <c r="H444" s="10">
        <f t="shared" si="19"/>
        <v>0.26023890784982934</v>
      </c>
      <c r="I444" s="5">
        <v>0</v>
      </c>
      <c r="J444" s="5">
        <v>2897</v>
      </c>
      <c r="K444" s="10">
        <f t="shared" si="20"/>
        <v>0</v>
      </c>
    </row>
    <row r="445" spans="1:11" x14ac:dyDescent="0.25">
      <c r="A445" t="s">
        <v>89</v>
      </c>
      <c r="B445" t="s">
        <v>90</v>
      </c>
      <c r="C445" s="5">
        <v>9681</v>
      </c>
      <c r="D445" s="5">
        <v>234</v>
      </c>
      <c r="E445" s="5">
        <v>2379</v>
      </c>
      <c r="F445" s="5">
        <v>68</v>
      </c>
      <c r="G445" s="10">
        <f t="shared" si="18"/>
        <v>0.29059829059829062</v>
      </c>
      <c r="H445" s="10">
        <f t="shared" si="19"/>
        <v>0.24573907654167959</v>
      </c>
      <c r="I445" s="5">
        <v>624</v>
      </c>
      <c r="J445" s="5">
        <v>8897</v>
      </c>
      <c r="K445" s="10">
        <f t="shared" si="20"/>
        <v>7.0136000899179499E-2</v>
      </c>
    </row>
    <row r="446" spans="1:11" x14ac:dyDescent="0.25">
      <c r="A446" t="s">
        <v>95</v>
      </c>
      <c r="B446" t="s">
        <v>96</v>
      </c>
      <c r="C446" s="5">
        <v>4016</v>
      </c>
      <c r="D446" s="5">
        <v>231</v>
      </c>
      <c r="E446" s="5">
        <v>435</v>
      </c>
      <c r="F446" s="5">
        <v>17</v>
      </c>
      <c r="G446" s="10">
        <f t="shared" si="18"/>
        <v>7.3593073593073599E-2</v>
      </c>
      <c r="H446" s="10">
        <f t="shared" si="19"/>
        <v>0.10831673306772908</v>
      </c>
      <c r="I446" s="5">
        <v>1439</v>
      </c>
      <c r="J446" s="5">
        <v>3260</v>
      </c>
      <c r="K446" s="10">
        <f t="shared" si="20"/>
        <v>0.44141104294478528</v>
      </c>
    </row>
    <row r="447" spans="1:11" x14ac:dyDescent="0.25">
      <c r="A447" t="s">
        <v>425</v>
      </c>
      <c r="B447" t="s">
        <v>426</v>
      </c>
      <c r="C447" s="5">
        <v>18609</v>
      </c>
      <c r="D447" s="5">
        <v>231</v>
      </c>
      <c r="E447" s="5">
        <v>5280</v>
      </c>
      <c r="F447" s="5">
        <v>93</v>
      </c>
      <c r="G447" s="10">
        <f t="shared" si="18"/>
        <v>0.40259740259740262</v>
      </c>
      <c r="H447" s="10">
        <f t="shared" si="19"/>
        <v>0.28373367725294213</v>
      </c>
      <c r="I447" s="5">
        <v>0</v>
      </c>
      <c r="J447" s="5">
        <v>16764</v>
      </c>
      <c r="K447" s="10">
        <f t="shared" si="20"/>
        <v>0</v>
      </c>
    </row>
    <row r="448" spans="1:11" x14ac:dyDescent="0.25">
      <c r="A448" t="s">
        <v>517</v>
      </c>
      <c r="B448" t="s">
        <v>518</v>
      </c>
      <c r="C448" s="5">
        <v>1791</v>
      </c>
      <c r="D448" s="5">
        <v>231</v>
      </c>
      <c r="E448" s="5">
        <v>1350</v>
      </c>
      <c r="F448" s="5">
        <v>156</v>
      </c>
      <c r="G448" s="10">
        <f t="shared" si="18"/>
        <v>0.67532467532467533</v>
      </c>
      <c r="H448" s="10">
        <f t="shared" si="19"/>
        <v>0.75376884422110557</v>
      </c>
      <c r="I448" s="5">
        <v>1149</v>
      </c>
      <c r="J448" s="5"/>
      <c r="K448" s="10">
        <f t="shared" si="20"/>
        <v>0</v>
      </c>
    </row>
    <row r="449" spans="1:11" x14ac:dyDescent="0.25">
      <c r="A449" t="s">
        <v>891</v>
      </c>
      <c r="B449" t="s">
        <v>892</v>
      </c>
      <c r="C449" s="5">
        <v>6697</v>
      </c>
      <c r="D449" s="5">
        <v>230</v>
      </c>
      <c r="E449" s="5"/>
      <c r="F449" s="5"/>
      <c r="G449" s="10">
        <f t="shared" si="18"/>
        <v>0</v>
      </c>
      <c r="H449" s="10">
        <f t="shared" si="19"/>
        <v>0</v>
      </c>
      <c r="I449" s="5">
        <v>1109</v>
      </c>
      <c r="J449" s="5">
        <v>5238</v>
      </c>
      <c r="K449" s="10">
        <f t="shared" si="20"/>
        <v>0.21172203130966016</v>
      </c>
    </row>
    <row r="450" spans="1:11" x14ac:dyDescent="0.25">
      <c r="A450" t="s">
        <v>225</v>
      </c>
      <c r="B450" t="s">
        <v>226</v>
      </c>
      <c r="C450" s="5">
        <v>7233</v>
      </c>
      <c r="D450" s="5">
        <v>229</v>
      </c>
      <c r="E450" s="5">
        <v>2690</v>
      </c>
      <c r="F450" s="5">
        <v>99</v>
      </c>
      <c r="G450" s="10">
        <f t="shared" si="18"/>
        <v>0.43231441048034935</v>
      </c>
      <c r="H450" s="10">
        <f t="shared" si="19"/>
        <v>0.37190653947186508</v>
      </c>
      <c r="I450" s="5">
        <v>640</v>
      </c>
      <c r="J450" s="5">
        <v>6261</v>
      </c>
      <c r="K450" s="10">
        <f t="shared" si="20"/>
        <v>0.10222009263695896</v>
      </c>
    </row>
    <row r="451" spans="1:11" x14ac:dyDescent="0.25">
      <c r="A451" t="s">
        <v>1085</v>
      </c>
      <c r="B451" t="s">
        <v>1086</v>
      </c>
      <c r="C451" s="5">
        <v>3186</v>
      </c>
      <c r="D451" s="5">
        <v>228</v>
      </c>
      <c r="E451" s="5">
        <v>627</v>
      </c>
      <c r="F451" s="5">
        <v>48</v>
      </c>
      <c r="G451" s="10">
        <f t="shared" ref="G451:G514" si="21">IF(D451=0,0,F451/D451)</f>
        <v>0.21052631578947367</v>
      </c>
      <c r="H451" s="10">
        <f t="shared" ref="H451:H514" si="22">E451/C451</f>
        <v>0.1967984934086629</v>
      </c>
      <c r="I451" s="5">
        <v>250</v>
      </c>
      <c r="J451" s="5">
        <v>2687</v>
      </c>
      <c r="K451" s="10">
        <f t="shared" si="20"/>
        <v>9.3040565686639376E-2</v>
      </c>
    </row>
    <row r="452" spans="1:11" x14ac:dyDescent="0.25">
      <c r="A452" t="s">
        <v>223</v>
      </c>
      <c r="B452" t="s">
        <v>224</v>
      </c>
      <c r="C452" s="5">
        <v>3012</v>
      </c>
      <c r="D452" s="5">
        <v>219</v>
      </c>
      <c r="E452" s="5">
        <v>946</v>
      </c>
      <c r="F452" s="5">
        <v>103</v>
      </c>
      <c r="G452" s="10">
        <f t="shared" si="21"/>
        <v>0.47031963470319632</v>
      </c>
      <c r="H452" s="10">
        <f t="shared" si="22"/>
        <v>0.31407702523240372</v>
      </c>
      <c r="I452" s="5">
        <v>209</v>
      </c>
      <c r="J452" s="5">
        <v>2531</v>
      </c>
      <c r="K452" s="10">
        <f t="shared" ref="K452:K515" si="23">IF(J452=0,0,I452/J452)</f>
        <v>8.2576056894508101E-2</v>
      </c>
    </row>
    <row r="453" spans="1:11" x14ac:dyDescent="0.25">
      <c r="A453" t="s">
        <v>1069</v>
      </c>
      <c r="B453" t="s">
        <v>1070</v>
      </c>
      <c r="C453" s="5">
        <v>4917</v>
      </c>
      <c r="D453" s="5">
        <v>213</v>
      </c>
      <c r="E453" s="5">
        <v>2376</v>
      </c>
      <c r="F453" s="5">
        <v>74</v>
      </c>
      <c r="G453" s="10">
        <f t="shared" si="21"/>
        <v>0.34741784037558687</v>
      </c>
      <c r="H453" s="10">
        <f t="shared" si="22"/>
        <v>0.48322147651006714</v>
      </c>
      <c r="I453" s="5">
        <v>2452</v>
      </c>
      <c r="J453" s="5">
        <v>3958</v>
      </c>
      <c r="K453" s="10">
        <f t="shared" si="23"/>
        <v>0.6195048004042446</v>
      </c>
    </row>
    <row r="454" spans="1:11" x14ac:dyDescent="0.25">
      <c r="A454" t="s">
        <v>211</v>
      </c>
      <c r="B454" t="s">
        <v>212</v>
      </c>
      <c r="C454" s="5">
        <v>2202</v>
      </c>
      <c r="D454" s="5">
        <v>208</v>
      </c>
      <c r="E454" s="5">
        <v>286</v>
      </c>
      <c r="F454" s="5">
        <v>42</v>
      </c>
      <c r="G454" s="10">
        <f t="shared" si="21"/>
        <v>0.20192307692307693</v>
      </c>
      <c r="H454" s="10">
        <f t="shared" si="22"/>
        <v>0.1298819255222525</v>
      </c>
      <c r="I454" s="5">
        <v>491</v>
      </c>
      <c r="J454" s="5">
        <v>1702</v>
      </c>
      <c r="K454" s="10">
        <f t="shared" si="23"/>
        <v>0.28848413631022329</v>
      </c>
    </row>
    <row r="455" spans="1:11" x14ac:dyDescent="0.25">
      <c r="A455" t="s">
        <v>917</v>
      </c>
      <c r="B455" t="s">
        <v>918</v>
      </c>
      <c r="C455" s="5">
        <v>27446</v>
      </c>
      <c r="D455" s="5">
        <v>206</v>
      </c>
      <c r="E455" s="5">
        <v>2741</v>
      </c>
      <c r="F455" s="5">
        <v>37</v>
      </c>
      <c r="G455" s="10">
        <f t="shared" si="21"/>
        <v>0.1796116504854369</v>
      </c>
      <c r="H455" s="10">
        <f t="shared" si="22"/>
        <v>9.98688333454784E-2</v>
      </c>
      <c r="I455" s="5">
        <v>3418</v>
      </c>
      <c r="J455" s="5">
        <v>24534</v>
      </c>
      <c r="K455" s="10">
        <f t="shared" si="23"/>
        <v>0.13931686638950028</v>
      </c>
    </row>
    <row r="456" spans="1:11" x14ac:dyDescent="0.25">
      <c r="A456" t="s">
        <v>261</v>
      </c>
      <c r="B456" t="s">
        <v>262</v>
      </c>
      <c r="C456" s="5">
        <v>13786</v>
      </c>
      <c r="D456" s="5">
        <v>202</v>
      </c>
      <c r="E456" s="5">
        <v>4815</v>
      </c>
      <c r="F456" s="5">
        <v>129</v>
      </c>
      <c r="G456" s="10">
        <f t="shared" si="21"/>
        <v>0.63861386138613863</v>
      </c>
      <c r="H456" s="10">
        <f t="shared" si="22"/>
        <v>0.34926737269693892</v>
      </c>
      <c r="I456" s="5">
        <v>49</v>
      </c>
      <c r="J456" s="5">
        <v>11888</v>
      </c>
      <c r="K456" s="10">
        <f t="shared" si="23"/>
        <v>4.1218034993270522E-3</v>
      </c>
    </row>
    <row r="457" spans="1:11" x14ac:dyDescent="0.25">
      <c r="A457" t="s">
        <v>79</v>
      </c>
      <c r="B457" t="s">
        <v>80</v>
      </c>
      <c r="C457" s="5">
        <v>6872</v>
      </c>
      <c r="D457" s="5">
        <v>201</v>
      </c>
      <c r="E457" s="5">
        <v>821</v>
      </c>
      <c r="F457" s="5">
        <v>19</v>
      </c>
      <c r="G457" s="10">
        <f t="shared" si="21"/>
        <v>9.4527363184079602E-2</v>
      </c>
      <c r="H457" s="10">
        <f t="shared" si="22"/>
        <v>0.11947031431897555</v>
      </c>
      <c r="I457" s="5">
        <v>1169</v>
      </c>
      <c r="J457" s="5">
        <v>4026</v>
      </c>
      <c r="K457" s="10">
        <f t="shared" si="23"/>
        <v>0.29036264282165919</v>
      </c>
    </row>
    <row r="458" spans="1:11" x14ac:dyDescent="0.25">
      <c r="A458" t="s">
        <v>927</v>
      </c>
      <c r="B458" t="s">
        <v>928</v>
      </c>
      <c r="C458" s="5">
        <v>4073</v>
      </c>
      <c r="D458" s="5">
        <v>199</v>
      </c>
      <c r="E458" s="5"/>
      <c r="F458" s="5"/>
      <c r="G458" s="10">
        <f t="shared" si="21"/>
        <v>0</v>
      </c>
      <c r="H458" s="10">
        <f t="shared" si="22"/>
        <v>0</v>
      </c>
      <c r="I458" s="5">
        <v>0</v>
      </c>
      <c r="J458" s="5">
        <v>3570</v>
      </c>
      <c r="K458" s="10">
        <f t="shared" si="23"/>
        <v>0</v>
      </c>
    </row>
    <row r="459" spans="1:11" x14ac:dyDescent="0.25">
      <c r="A459" t="s">
        <v>287</v>
      </c>
      <c r="B459" t="s">
        <v>288</v>
      </c>
      <c r="C459" s="5">
        <v>4072</v>
      </c>
      <c r="D459" s="5">
        <v>197</v>
      </c>
      <c r="E459" s="5">
        <v>804</v>
      </c>
      <c r="F459" s="5">
        <v>33</v>
      </c>
      <c r="G459" s="10">
        <f t="shared" si="21"/>
        <v>0.16751269035532995</v>
      </c>
      <c r="H459" s="10">
        <f t="shared" si="22"/>
        <v>0.19744597249508841</v>
      </c>
      <c r="I459" s="5">
        <v>477</v>
      </c>
      <c r="J459" s="5">
        <v>3015</v>
      </c>
      <c r="K459" s="10">
        <f t="shared" si="23"/>
        <v>0.15820895522388059</v>
      </c>
    </row>
    <row r="460" spans="1:11" x14ac:dyDescent="0.25">
      <c r="A460" t="s">
        <v>3</v>
      </c>
      <c r="B460" t="s">
        <v>4</v>
      </c>
      <c r="C460" s="5">
        <v>29872</v>
      </c>
      <c r="D460" s="5">
        <v>196</v>
      </c>
      <c r="E460" s="5">
        <v>7680</v>
      </c>
      <c r="F460" s="5">
        <v>72</v>
      </c>
      <c r="G460" s="10">
        <f t="shared" si="21"/>
        <v>0.36734693877551022</v>
      </c>
      <c r="H460" s="10">
        <f t="shared" si="22"/>
        <v>0.25709694697375468</v>
      </c>
      <c r="I460" s="5">
        <v>348</v>
      </c>
      <c r="J460" s="5">
        <v>13143</v>
      </c>
      <c r="K460" s="10">
        <f t="shared" si="23"/>
        <v>2.6477973065510158E-2</v>
      </c>
    </row>
    <row r="461" spans="1:11" x14ac:dyDescent="0.25">
      <c r="A461" t="s">
        <v>1188</v>
      </c>
      <c r="B461" t="s">
        <v>1189</v>
      </c>
      <c r="C461" s="5">
        <v>4328</v>
      </c>
      <c r="D461" s="5">
        <v>193</v>
      </c>
      <c r="E461" s="5"/>
      <c r="F461" s="5"/>
      <c r="G461" s="10">
        <f t="shared" si="21"/>
        <v>0</v>
      </c>
      <c r="H461" s="10">
        <f t="shared" si="22"/>
        <v>0</v>
      </c>
      <c r="I461" s="5">
        <v>3287</v>
      </c>
      <c r="J461" s="5">
        <v>3794</v>
      </c>
      <c r="K461" s="10">
        <f t="shared" si="23"/>
        <v>0.8663679493937797</v>
      </c>
    </row>
    <row r="462" spans="1:11" x14ac:dyDescent="0.25">
      <c r="A462" t="s">
        <v>419</v>
      </c>
      <c r="B462" t="s">
        <v>420</v>
      </c>
      <c r="C462" s="5">
        <v>19712</v>
      </c>
      <c r="D462" s="5">
        <v>192</v>
      </c>
      <c r="E462" s="5">
        <v>5744</v>
      </c>
      <c r="F462" s="5">
        <v>107</v>
      </c>
      <c r="G462" s="10">
        <f t="shared" si="21"/>
        <v>0.55729166666666663</v>
      </c>
      <c r="H462" s="10">
        <f t="shared" si="22"/>
        <v>0.29139610389610388</v>
      </c>
      <c r="I462" s="5">
        <v>3020</v>
      </c>
      <c r="J462" s="5">
        <v>17620</v>
      </c>
      <c r="K462" s="10">
        <f t="shared" si="23"/>
        <v>0.17139614074914869</v>
      </c>
    </row>
    <row r="463" spans="1:11" x14ac:dyDescent="0.25">
      <c r="A463" t="s">
        <v>1009</v>
      </c>
      <c r="B463" t="s">
        <v>1010</v>
      </c>
      <c r="C463" s="5">
        <v>4528</v>
      </c>
      <c r="D463" s="5">
        <v>185</v>
      </c>
      <c r="E463" s="5"/>
      <c r="F463" s="5"/>
      <c r="G463" s="10">
        <f t="shared" si="21"/>
        <v>0</v>
      </c>
      <c r="H463" s="10">
        <f t="shared" si="22"/>
        <v>0</v>
      </c>
      <c r="I463" s="5">
        <v>3194</v>
      </c>
      <c r="J463" s="5">
        <v>4156</v>
      </c>
      <c r="K463" s="10">
        <f t="shared" si="23"/>
        <v>0.76852743022136671</v>
      </c>
    </row>
    <row r="464" spans="1:11" x14ac:dyDescent="0.25">
      <c r="A464" t="s">
        <v>617</v>
      </c>
      <c r="B464" t="s">
        <v>618</v>
      </c>
      <c r="C464" s="5">
        <v>5387</v>
      </c>
      <c r="D464" s="5">
        <v>182</v>
      </c>
      <c r="E464" s="5">
        <v>858</v>
      </c>
      <c r="F464" s="5">
        <v>48</v>
      </c>
      <c r="G464" s="10">
        <f t="shared" si="21"/>
        <v>0.26373626373626374</v>
      </c>
      <c r="H464" s="10">
        <f t="shared" si="22"/>
        <v>0.15927232225728605</v>
      </c>
      <c r="I464" s="5">
        <v>1113</v>
      </c>
      <c r="J464" s="5">
        <v>4302</v>
      </c>
      <c r="K464" s="10">
        <f t="shared" si="23"/>
        <v>0.25871687587168757</v>
      </c>
    </row>
    <row r="465" spans="1:11" x14ac:dyDescent="0.25">
      <c r="A465" t="s">
        <v>475</v>
      </c>
      <c r="B465" t="s">
        <v>476</v>
      </c>
      <c r="C465" s="5">
        <v>10039</v>
      </c>
      <c r="D465" s="5">
        <v>180</v>
      </c>
      <c r="E465" s="5">
        <v>2081</v>
      </c>
      <c r="F465" s="5">
        <v>44</v>
      </c>
      <c r="G465" s="10">
        <f t="shared" si="21"/>
        <v>0.24444444444444444</v>
      </c>
      <c r="H465" s="10">
        <f t="shared" si="22"/>
        <v>0.20729156290467177</v>
      </c>
      <c r="I465" s="5">
        <v>986</v>
      </c>
      <c r="J465" s="5">
        <v>9101</v>
      </c>
      <c r="K465" s="10">
        <f t="shared" si="23"/>
        <v>0.1083397428853972</v>
      </c>
    </row>
    <row r="466" spans="1:11" x14ac:dyDescent="0.25">
      <c r="A466" t="s">
        <v>459</v>
      </c>
      <c r="B466" t="s">
        <v>460</v>
      </c>
      <c r="C466" s="5">
        <v>11065</v>
      </c>
      <c r="D466" s="5">
        <v>179</v>
      </c>
      <c r="E466" s="5">
        <v>2077</v>
      </c>
      <c r="F466" s="5">
        <v>65</v>
      </c>
      <c r="G466" s="10">
        <f t="shared" si="21"/>
        <v>0.36312849162011174</v>
      </c>
      <c r="H466" s="10">
        <f t="shared" si="22"/>
        <v>0.18770899231812019</v>
      </c>
      <c r="I466" s="5">
        <v>108</v>
      </c>
      <c r="J466" s="5">
        <v>9339</v>
      </c>
      <c r="K466" s="10">
        <f t="shared" si="23"/>
        <v>1.1564407324124639E-2</v>
      </c>
    </row>
    <row r="467" spans="1:11" x14ac:dyDescent="0.25">
      <c r="A467" t="s">
        <v>609</v>
      </c>
      <c r="B467" t="s">
        <v>610</v>
      </c>
      <c r="C467" s="5">
        <v>17554</v>
      </c>
      <c r="D467" s="5">
        <v>171</v>
      </c>
      <c r="E467" s="5">
        <v>6546</v>
      </c>
      <c r="F467" s="5">
        <v>58</v>
      </c>
      <c r="G467" s="10">
        <f t="shared" si="21"/>
        <v>0.33918128654970758</v>
      </c>
      <c r="H467" s="10">
        <f t="shared" si="22"/>
        <v>0.3729064600660818</v>
      </c>
      <c r="I467" s="5">
        <v>1025</v>
      </c>
      <c r="J467" s="5">
        <v>15538</v>
      </c>
      <c r="K467" s="10">
        <f t="shared" si="23"/>
        <v>6.5967305959582959E-2</v>
      </c>
    </row>
    <row r="468" spans="1:11" x14ac:dyDescent="0.25">
      <c r="A468" t="s">
        <v>969</v>
      </c>
      <c r="B468" t="s">
        <v>970</v>
      </c>
      <c r="C468" s="5">
        <v>2250</v>
      </c>
      <c r="D468" s="5">
        <v>168</v>
      </c>
      <c r="E468" s="5"/>
      <c r="F468" s="5"/>
      <c r="G468" s="10">
        <f t="shared" si="21"/>
        <v>0</v>
      </c>
      <c r="H468" s="10">
        <f t="shared" si="22"/>
        <v>0</v>
      </c>
      <c r="I468" s="5">
        <v>760</v>
      </c>
      <c r="J468" s="5">
        <v>1911</v>
      </c>
      <c r="K468" s="10">
        <f t="shared" si="23"/>
        <v>0.39769754055468343</v>
      </c>
    </row>
    <row r="469" spans="1:11" x14ac:dyDescent="0.25">
      <c r="A469" t="s">
        <v>503</v>
      </c>
      <c r="B469" t="s">
        <v>504</v>
      </c>
      <c r="C469" s="5">
        <v>10511</v>
      </c>
      <c r="D469" s="5">
        <v>161</v>
      </c>
      <c r="E469" s="5">
        <v>346</v>
      </c>
      <c r="F469" s="5">
        <v>2</v>
      </c>
      <c r="G469" s="10">
        <f t="shared" si="21"/>
        <v>1.2422360248447204E-2</v>
      </c>
      <c r="H469" s="10">
        <f t="shared" si="22"/>
        <v>3.2917895538007801E-2</v>
      </c>
      <c r="I469" s="5">
        <v>1200</v>
      </c>
      <c r="J469" s="5">
        <v>8777</v>
      </c>
      <c r="K469" s="10">
        <f t="shared" si="23"/>
        <v>0.13672097527629029</v>
      </c>
    </row>
    <row r="470" spans="1:11" x14ac:dyDescent="0.25">
      <c r="A470" t="s">
        <v>849</v>
      </c>
      <c r="B470" t="s">
        <v>850</v>
      </c>
      <c r="C470" s="5">
        <v>3358</v>
      </c>
      <c r="D470" s="5">
        <v>160</v>
      </c>
      <c r="E470" s="5"/>
      <c r="F470" s="5"/>
      <c r="G470" s="10">
        <f t="shared" si="21"/>
        <v>0</v>
      </c>
      <c r="H470" s="10">
        <f t="shared" si="22"/>
        <v>0</v>
      </c>
      <c r="I470" s="5">
        <v>420</v>
      </c>
      <c r="J470" s="5">
        <v>2936</v>
      </c>
      <c r="K470" s="10">
        <f t="shared" si="23"/>
        <v>0.14305177111716622</v>
      </c>
    </row>
    <row r="471" spans="1:11" x14ac:dyDescent="0.25">
      <c r="A471" t="s">
        <v>1218</v>
      </c>
      <c r="B471" t="s">
        <v>1219</v>
      </c>
      <c r="C471" s="5">
        <v>4598</v>
      </c>
      <c r="D471" s="5">
        <v>155</v>
      </c>
      <c r="E471" s="5">
        <v>320</v>
      </c>
      <c r="F471" s="5">
        <v>5</v>
      </c>
      <c r="G471" s="10">
        <f t="shared" si="21"/>
        <v>3.2258064516129031E-2</v>
      </c>
      <c r="H471" s="10">
        <f t="shared" si="22"/>
        <v>6.9595476294040892E-2</v>
      </c>
      <c r="I471" s="5">
        <v>2330</v>
      </c>
      <c r="J471" s="5">
        <v>3894</v>
      </c>
      <c r="K471" s="10">
        <f t="shared" si="23"/>
        <v>0.59835644581407288</v>
      </c>
    </row>
    <row r="472" spans="1:11" x14ac:dyDescent="0.25">
      <c r="A472" t="s">
        <v>1063</v>
      </c>
      <c r="B472" t="s">
        <v>1064</v>
      </c>
      <c r="C472" s="5">
        <v>13062</v>
      </c>
      <c r="D472" s="5">
        <v>153</v>
      </c>
      <c r="E472" s="5">
        <v>2118</v>
      </c>
      <c r="F472" s="5">
        <v>64</v>
      </c>
      <c r="G472" s="10">
        <f t="shared" si="21"/>
        <v>0.41830065359477125</v>
      </c>
      <c r="H472" s="10">
        <f t="shared" si="22"/>
        <v>0.16214974735875057</v>
      </c>
      <c r="I472" s="5">
        <v>1889</v>
      </c>
      <c r="J472" s="5">
        <v>11787</v>
      </c>
      <c r="K472" s="10">
        <f t="shared" si="23"/>
        <v>0.16026130482735218</v>
      </c>
    </row>
    <row r="473" spans="1:11" x14ac:dyDescent="0.25">
      <c r="A473" t="s">
        <v>545</v>
      </c>
      <c r="B473" t="s">
        <v>546</v>
      </c>
      <c r="C473" s="5">
        <v>3481</v>
      </c>
      <c r="D473" s="5">
        <v>151</v>
      </c>
      <c r="E473" s="5">
        <v>1985</v>
      </c>
      <c r="F473" s="5">
        <v>133</v>
      </c>
      <c r="G473" s="10">
        <f t="shared" si="21"/>
        <v>0.88079470198675491</v>
      </c>
      <c r="H473" s="10">
        <f t="shared" si="22"/>
        <v>0.57023843723068079</v>
      </c>
      <c r="I473" s="5">
        <v>0</v>
      </c>
      <c r="J473" s="5">
        <v>2710</v>
      </c>
      <c r="K473" s="10">
        <f t="shared" si="23"/>
        <v>0</v>
      </c>
    </row>
    <row r="474" spans="1:11" x14ac:dyDescent="0.25">
      <c r="A474" t="s">
        <v>277</v>
      </c>
      <c r="B474" t="s">
        <v>278</v>
      </c>
      <c r="C474" s="5">
        <v>5747</v>
      </c>
      <c r="D474" s="5">
        <v>149</v>
      </c>
      <c r="E474" s="5">
        <v>1268</v>
      </c>
      <c r="F474" s="5">
        <v>37</v>
      </c>
      <c r="G474" s="10">
        <f t="shared" si="21"/>
        <v>0.24832214765100671</v>
      </c>
      <c r="H474" s="10">
        <f t="shared" si="22"/>
        <v>0.22063685401078822</v>
      </c>
      <c r="I474" s="5">
        <v>1012</v>
      </c>
      <c r="J474" s="5">
        <v>5179</v>
      </c>
      <c r="K474" s="10">
        <f t="shared" si="23"/>
        <v>0.19540451824676577</v>
      </c>
    </row>
    <row r="475" spans="1:11" x14ac:dyDescent="0.25">
      <c r="A475" t="s">
        <v>415</v>
      </c>
      <c r="B475" t="s">
        <v>416</v>
      </c>
      <c r="C475" s="5">
        <v>11094</v>
      </c>
      <c r="D475" s="5">
        <v>143</v>
      </c>
      <c r="E475" s="5">
        <v>3586</v>
      </c>
      <c r="F475" s="5">
        <v>51</v>
      </c>
      <c r="G475" s="10">
        <f t="shared" si="21"/>
        <v>0.35664335664335667</v>
      </c>
      <c r="H475" s="10">
        <f t="shared" si="22"/>
        <v>0.32323778619073373</v>
      </c>
      <c r="I475" s="5">
        <v>120</v>
      </c>
      <c r="J475" s="5">
        <v>9197</v>
      </c>
      <c r="K475" s="10">
        <f t="shared" si="23"/>
        <v>1.3047732956398826E-2</v>
      </c>
    </row>
    <row r="476" spans="1:11" x14ac:dyDescent="0.25">
      <c r="A476" t="s">
        <v>125</v>
      </c>
      <c r="B476" t="s">
        <v>126</v>
      </c>
      <c r="C476" s="5">
        <v>1725</v>
      </c>
      <c r="D476" s="5">
        <v>141</v>
      </c>
      <c r="E476" s="5"/>
      <c r="F476" s="5"/>
      <c r="G476" s="10">
        <f t="shared" si="21"/>
        <v>0</v>
      </c>
      <c r="H476" s="10">
        <f t="shared" si="22"/>
        <v>0</v>
      </c>
      <c r="I476" s="5">
        <v>0</v>
      </c>
      <c r="J476" s="5">
        <v>1268</v>
      </c>
      <c r="K476" s="10">
        <f t="shared" si="23"/>
        <v>0</v>
      </c>
    </row>
    <row r="477" spans="1:11" x14ac:dyDescent="0.25">
      <c r="A477" t="s">
        <v>387</v>
      </c>
      <c r="B477" t="s">
        <v>388</v>
      </c>
      <c r="C477" s="5">
        <v>5193</v>
      </c>
      <c r="D477" s="5">
        <v>141</v>
      </c>
      <c r="E477" s="5">
        <v>1542</v>
      </c>
      <c r="F477" s="5">
        <v>55</v>
      </c>
      <c r="G477" s="10">
        <f t="shared" si="21"/>
        <v>0.39007092198581561</v>
      </c>
      <c r="H477" s="10">
        <f t="shared" si="22"/>
        <v>0.29693818601964184</v>
      </c>
      <c r="I477" s="5">
        <v>4355</v>
      </c>
      <c r="J477" s="5">
        <v>4886</v>
      </c>
      <c r="K477" s="10">
        <f t="shared" si="23"/>
        <v>0.89132214490380679</v>
      </c>
    </row>
    <row r="478" spans="1:11" x14ac:dyDescent="0.25">
      <c r="A478" t="s">
        <v>1178</v>
      </c>
      <c r="B478" t="s">
        <v>1179</v>
      </c>
      <c r="C478" s="5">
        <v>3183</v>
      </c>
      <c r="D478" s="5">
        <v>139</v>
      </c>
      <c r="E478" s="5">
        <v>2077</v>
      </c>
      <c r="F478" s="5">
        <v>108</v>
      </c>
      <c r="G478" s="10">
        <f t="shared" si="21"/>
        <v>0.7769784172661871</v>
      </c>
      <c r="H478" s="10">
        <f t="shared" si="22"/>
        <v>0.65252906063462146</v>
      </c>
      <c r="I478" s="5">
        <v>828</v>
      </c>
      <c r="J478" s="5">
        <v>2742</v>
      </c>
      <c r="K478" s="10">
        <f t="shared" si="23"/>
        <v>0.30196936542669583</v>
      </c>
    </row>
    <row r="479" spans="1:11" x14ac:dyDescent="0.25">
      <c r="A479" t="s">
        <v>499</v>
      </c>
      <c r="B479" t="s">
        <v>500</v>
      </c>
      <c r="C479" s="5">
        <v>11273</v>
      </c>
      <c r="D479" s="5">
        <v>137</v>
      </c>
      <c r="E479" s="5">
        <v>2394</v>
      </c>
      <c r="F479" s="5">
        <v>9</v>
      </c>
      <c r="G479" s="10">
        <f t="shared" si="21"/>
        <v>6.569343065693431E-2</v>
      </c>
      <c r="H479" s="10">
        <f t="shared" si="22"/>
        <v>0.21236582985895502</v>
      </c>
      <c r="I479" s="5">
        <v>2300</v>
      </c>
      <c r="J479" s="5">
        <v>10798</v>
      </c>
      <c r="K479" s="10">
        <f t="shared" si="23"/>
        <v>0.21300240785330618</v>
      </c>
    </row>
    <row r="480" spans="1:11" x14ac:dyDescent="0.25">
      <c r="A480" t="s">
        <v>605</v>
      </c>
      <c r="B480" t="s">
        <v>606</v>
      </c>
      <c r="C480" s="5">
        <v>5661</v>
      </c>
      <c r="D480" s="5">
        <v>133</v>
      </c>
      <c r="E480" s="5">
        <v>1606</v>
      </c>
      <c r="F480" s="5">
        <v>60</v>
      </c>
      <c r="G480" s="10">
        <f t="shared" si="21"/>
        <v>0.45112781954887216</v>
      </c>
      <c r="H480" s="10">
        <f t="shared" si="22"/>
        <v>0.28369546016604841</v>
      </c>
      <c r="I480" s="5">
        <v>316</v>
      </c>
      <c r="J480" s="5">
        <v>4951</v>
      </c>
      <c r="K480" s="10">
        <f t="shared" si="23"/>
        <v>6.3825489800040394E-2</v>
      </c>
    </row>
    <row r="481" spans="1:11" x14ac:dyDescent="0.25">
      <c r="A481" t="s">
        <v>905</v>
      </c>
      <c r="B481" t="s">
        <v>906</v>
      </c>
      <c r="C481" s="5">
        <v>4349</v>
      </c>
      <c r="D481" s="5">
        <v>133</v>
      </c>
      <c r="E481" s="5"/>
      <c r="F481" s="5"/>
      <c r="G481" s="10">
        <f t="shared" si="21"/>
        <v>0</v>
      </c>
      <c r="H481" s="10">
        <f t="shared" si="22"/>
        <v>0</v>
      </c>
      <c r="I481" s="5">
        <v>741</v>
      </c>
      <c r="J481" s="5">
        <v>3640</v>
      </c>
      <c r="K481" s="10">
        <f t="shared" si="23"/>
        <v>0.20357142857142857</v>
      </c>
    </row>
    <row r="482" spans="1:11" x14ac:dyDescent="0.25">
      <c r="A482" t="s">
        <v>677</v>
      </c>
      <c r="B482" t="s">
        <v>678</v>
      </c>
      <c r="C482" s="5">
        <v>2390</v>
      </c>
      <c r="D482" s="5">
        <v>132</v>
      </c>
      <c r="E482" s="5"/>
      <c r="F482" s="5"/>
      <c r="G482" s="10">
        <f t="shared" si="21"/>
        <v>0</v>
      </c>
      <c r="H482" s="10">
        <f t="shared" si="22"/>
        <v>0</v>
      </c>
      <c r="I482" s="5">
        <v>746</v>
      </c>
      <c r="J482" s="5">
        <v>1991</v>
      </c>
      <c r="K482" s="10">
        <f t="shared" si="23"/>
        <v>0.3746860873932697</v>
      </c>
    </row>
    <row r="483" spans="1:11" x14ac:dyDescent="0.25">
      <c r="A483" t="s">
        <v>945</v>
      </c>
      <c r="B483" t="s">
        <v>946</v>
      </c>
      <c r="C483" s="5">
        <v>2800</v>
      </c>
      <c r="D483" s="5">
        <v>131</v>
      </c>
      <c r="E483" s="5"/>
      <c r="F483" s="5"/>
      <c r="G483" s="10">
        <f t="shared" si="21"/>
        <v>0</v>
      </c>
      <c r="H483" s="10">
        <f t="shared" si="22"/>
        <v>0</v>
      </c>
      <c r="I483" s="5">
        <v>1131</v>
      </c>
      <c r="J483" s="5">
        <v>2540</v>
      </c>
      <c r="K483" s="10">
        <f t="shared" si="23"/>
        <v>0.4452755905511811</v>
      </c>
    </row>
    <row r="484" spans="1:11" x14ac:dyDescent="0.25">
      <c r="A484" t="s">
        <v>1005</v>
      </c>
      <c r="B484" t="s">
        <v>1006</v>
      </c>
      <c r="C484" s="5">
        <v>4434</v>
      </c>
      <c r="D484" s="5">
        <v>131</v>
      </c>
      <c r="E484" s="5">
        <v>788</v>
      </c>
      <c r="F484" s="5">
        <v>74</v>
      </c>
      <c r="G484" s="10">
        <f t="shared" si="21"/>
        <v>0.56488549618320616</v>
      </c>
      <c r="H484" s="10">
        <f t="shared" si="22"/>
        <v>0.17771763644564728</v>
      </c>
      <c r="I484" s="5">
        <v>2116</v>
      </c>
      <c r="J484" s="5">
        <v>3496</v>
      </c>
      <c r="K484" s="10">
        <f t="shared" si="23"/>
        <v>0.60526315789473684</v>
      </c>
    </row>
    <row r="485" spans="1:11" x14ac:dyDescent="0.25">
      <c r="A485" t="s">
        <v>85</v>
      </c>
      <c r="B485" t="s">
        <v>86</v>
      </c>
      <c r="C485" s="5">
        <v>2558</v>
      </c>
      <c r="D485" s="5">
        <v>130</v>
      </c>
      <c r="E485" s="5"/>
      <c r="F485" s="5"/>
      <c r="G485" s="10">
        <f t="shared" si="21"/>
        <v>0</v>
      </c>
      <c r="H485" s="10">
        <f t="shared" si="22"/>
        <v>0</v>
      </c>
      <c r="I485" s="5">
        <v>145</v>
      </c>
      <c r="J485" s="5">
        <v>2011</v>
      </c>
      <c r="K485" s="10">
        <f t="shared" si="23"/>
        <v>7.210343112879164E-2</v>
      </c>
    </row>
    <row r="486" spans="1:11" x14ac:dyDescent="0.25">
      <c r="A486" t="s">
        <v>531</v>
      </c>
      <c r="B486" t="s">
        <v>532</v>
      </c>
      <c r="C486" s="5">
        <v>2591</v>
      </c>
      <c r="D486" s="5">
        <v>127</v>
      </c>
      <c r="E486" s="5"/>
      <c r="F486" s="5"/>
      <c r="G486" s="10">
        <f t="shared" si="21"/>
        <v>0</v>
      </c>
      <c r="H486" s="10">
        <f t="shared" si="22"/>
        <v>0</v>
      </c>
      <c r="I486" s="5">
        <v>817</v>
      </c>
      <c r="J486" s="5">
        <v>2222</v>
      </c>
      <c r="K486" s="10">
        <f t="shared" si="23"/>
        <v>0.36768676867686767</v>
      </c>
    </row>
    <row r="487" spans="1:11" x14ac:dyDescent="0.25">
      <c r="A487" t="s">
        <v>679</v>
      </c>
      <c r="B487" t="s">
        <v>680</v>
      </c>
      <c r="C487" s="5">
        <v>2094</v>
      </c>
      <c r="D487" s="5">
        <v>125</v>
      </c>
      <c r="E487" s="5"/>
      <c r="F487" s="5"/>
      <c r="G487" s="10">
        <f t="shared" si="21"/>
        <v>0</v>
      </c>
      <c r="H487" s="10">
        <f t="shared" si="22"/>
        <v>0</v>
      </c>
      <c r="I487" s="5">
        <v>586</v>
      </c>
      <c r="J487" s="5">
        <v>1684</v>
      </c>
      <c r="K487" s="10">
        <f t="shared" si="23"/>
        <v>0.34798099762470308</v>
      </c>
    </row>
    <row r="488" spans="1:11" x14ac:dyDescent="0.25">
      <c r="A488" t="s">
        <v>203</v>
      </c>
      <c r="B488" t="s">
        <v>204</v>
      </c>
      <c r="C488" s="5">
        <v>1595</v>
      </c>
      <c r="D488" s="5">
        <v>119</v>
      </c>
      <c r="E488" s="5"/>
      <c r="F488" s="5"/>
      <c r="G488" s="10">
        <f t="shared" si="21"/>
        <v>0</v>
      </c>
      <c r="H488" s="10">
        <f t="shared" si="22"/>
        <v>0</v>
      </c>
      <c r="I488" s="5">
        <v>796</v>
      </c>
      <c r="J488" s="5">
        <v>1385</v>
      </c>
      <c r="K488" s="10">
        <f t="shared" si="23"/>
        <v>0.57472924187725627</v>
      </c>
    </row>
    <row r="489" spans="1:11" x14ac:dyDescent="0.25">
      <c r="A489" t="s">
        <v>241</v>
      </c>
      <c r="B489" t="s">
        <v>242</v>
      </c>
      <c r="C489" s="5">
        <v>4307</v>
      </c>
      <c r="D489" s="5">
        <v>116</v>
      </c>
      <c r="E489" s="5"/>
      <c r="F489" s="5"/>
      <c r="G489" s="10">
        <f t="shared" si="21"/>
        <v>0</v>
      </c>
      <c r="H489" s="10">
        <f t="shared" si="22"/>
        <v>0</v>
      </c>
      <c r="I489" s="5">
        <v>423</v>
      </c>
      <c r="J489" s="5">
        <v>3595</v>
      </c>
      <c r="K489" s="10">
        <f t="shared" si="23"/>
        <v>0.11766342141863699</v>
      </c>
    </row>
    <row r="490" spans="1:11" x14ac:dyDescent="0.25">
      <c r="A490" t="s">
        <v>469</v>
      </c>
      <c r="B490" t="s">
        <v>470</v>
      </c>
      <c r="C490" s="5">
        <v>7690</v>
      </c>
      <c r="D490" s="5">
        <v>116</v>
      </c>
      <c r="E490" s="5">
        <v>1800</v>
      </c>
      <c r="F490" s="5">
        <v>45</v>
      </c>
      <c r="G490" s="10">
        <f t="shared" si="21"/>
        <v>0.38793103448275862</v>
      </c>
      <c r="H490" s="10">
        <f t="shared" si="22"/>
        <v>0.23407022106631989</v>
      </c>
      <c r="I490" s="5">
        <v>0</v>
      </c>
      <c r="J490" s="5">
        <v>3543</v>
      </c>
      <c r="K490" s="10">
        <f t="shared" si="23"/>
        <v>0</v>
      </c>
    </row>
    <row r="491" spans="1:11" x14ac:dyDescent="0.25">
      <c r="A491" t="s">
        <v>601</v>
      </c>
      <c r="B491" t="s">
        <v>602</v>
      </c>
      <c r="C491" s="5">
        <v>4913</v>
      </c>
      <c r="D491" s="5">
        <v>109</v>
      </c>
      <c r="E491" s="5">
        <v>2080</v>
      </c>
      <c r="F491" s="5">
        <v>54</v>
      </c>
      <c r="G491" s="10">
        <f t="shared" si="21"/>
        <v>0.49541284403669728</v>
      </c>
      <c r="H491" s="10">
        <f t="shared" si="22"/>
        <v>0.42336657846529613</v>
      </c>
      <c r="I491" s="5">
        <v>77</v>
      </c>
      <c r="J491" s="5">
        <v>3853</v>
      </c>
      <c r="K491" s="10">
        <f t="shared" si="23"/>
        <v>1.9984427718660783E-2</v>
      </c>
    </row>
    <row r="492" spans="1:11" x14ac:dyDescent="0.25">
      <c r="A492" t="s">
        <v>1140</v>
      </c>
      <c r="B492" t="s">
        <v>1141</v>
      </c>
      <c r="C492" s="5">
        <v>4581</v>
      </c>
      <c r="D492" s="5">
        <v>109</v>
      </c>
      <c r="E492" s="5">
        <v>1297</v>
      </c>
      <c r="F492" s="5">
        <v>32</v>
      </c>
      <c r="G492" s="10">
        <f t="shared" si="21"/>
        <v>0.29357798165137616</v>
      </c>
      <c r="H492" s="10">
        <f t="shared" si="22"/>
        <v>0.2831259550316525</v>
      </c>
      <c r="I492" s="5">
        <v>128</v>
      </c>
      <c r="J492" s="5">
        <v>3860</v>
      </c>
      <c r="K492" s="10">
        <f t="shared" si="23"/>
        <v>3.316062176165803E-2</v>
      </c>
    </row>
    <row r="493" spans="1:11" x14ac:dyDescent="0.25">
      <c r="A493" t="s">
        <v>553</v>
      </c>
      <c r="B493" t="s">
        <v>554</v>
      </c>
      <c r="C493" s="5">
        <v>1668</v>
      </c>
      <c r="D493" s="5">
        <v>106</v>
      </c>
      <c r="E493" s="5">
        <v>443</v>
      </c>
      <c r="F493" s="5">
        <v>31</v>
      </c>
      <c r="G493" s="10">
        <f t="shared" si="21"/>
        <v>0.29245283018867924</v>
      </c>
      <c r="H493" s="10">
        <f t="shared" si="22"/>
        <v>0.2655875299760192</v>
      </c>
      <c r="I493" s="5">
        <v>0</v>
      </c>
      <c r="J493" s="5">
        <v>1386</v>
      </c>
      <c r="K493" s="10">
        <f t="shared" si="23"/>
        <v>0</v>
      </c>
    </row>
    <row r="494" spans="1:11" x14ac:dyDescent="0.25">
      <c r="A494" t="s">
        <v>923</v>
      </c>
      <c r="B494" t="s">
        <v>924</v>
      </c>
      <c r="C494" s="5">
        <v>2395</v>
      </c>
      <c r="D494" s="5">
        <v>103</v>
      </c>
      <c r="E494" s="5"/>
      <c r="F494" s="5"/>
      <c r="G494" s="10">
        <f t="shared" si="21"/>
        <v>0</v>
      </c>
      <c r="H494" s="10">
        <f t="shared" si="22"/>
        <v>0</v>
      </c>
      <c r="I494" s="5">
        <v>0</v>
      </c>
      <c r="J494" s="5">
        <v>2248</v>
      </c>
      <c r="K494" s="10">
        <f t="shared" si="23"/>
        <v>0</v>
      </c>
    </row>
    <row r="495" spans="1:11" x14ac:dyDescent="0.25">
      <c r="A495" t="s">
        <v>1027</v>
      </c>
      <c r="B495" t="s">
        <v>1028</v>
      </c>
      <c r="C495" s="5">
        <v>13670</v>
      </c>
      <c r="D495" s="5">
        <v>99</v>
      </c>
      <c r="E495" s="5">
        <v>3284</v>
      </c>
      <c r="F495" s="5">
        <v>26</v>
      </c>
      <c r="G495" s="10">
        <f t="shared" si="21"/>
        <v>0.26262626262626265</v>
      </c>
      <c r="H495" s="10">
        <f t="shared" si="22"/>
        <v>0.24023408924652523</v>
      </c>
      <c r="I495" s="5">
        <v>877</v>
      </c>
      <c r="J495" s="5">
        <v>4757</v>
      </c>
      <c r="K495" s="10">
        <f t="shared" si="23"/>
        <v>0.18435989068740802</v>
      </c>
    </row>
    <row r="496" spans="1:11" x14ac:dyDescent="0.25">
      <c r="A496" t="s">
        <v>1075</v>
      </c>
      <c r="B496" t="s">
        <v>1076</v>
      </c>
      <c r="C496" s="5">
        <v>2042</v>
      </c>
      <c r="D496" s="5">
        <v>98</v>
      </c>
      <c r="E496" s="5"/>
      <c r="F496" s="5"/>
      <c r="G496" s="10">
        <f t="shared" si="21"/>
        <v>0</v>
      </c>
      <c r="H496" s="10">
        <f t="shared" si="22"/>
        <v>0</v>
      </c>
      <c r="I496" s="5">
        <v>269</v>
      </c>
      <c r="J496" s="5">
        <v>1711</v>
      </c>
      <c r="K496" s="10">
        <f t="shared" si="23"/>
        <v>0.15721800116890708</v>
      </c>
    </row>
    <row r="497" spans="1:11" x14ac:dyDescent="0.25">
      <c r="A497" t="s">
        <v>41</v>
      </c>
      <c r="B497" t="s">
        <v>42</v>
      </c>
      <c r="C497" s="5">
        <v>15780</v>
      </c>
      <c r="D497" s="5">
        <v>93</v>
      </c>
      <c r="E497" s="5">
        <v>2421</v>
      </c>
      <c r="F497" s="5">
        <v>28</v>
      </c>
      <c r="G497" s="10">
        <f t="shared" si="21"/>
        <v>0.30107526881720431</v>
      </c>
      <c r="H497" s="10">
        <f t="shared" si="22"/>
        <v>0.15342205323193916</v>
      </c>
      <c r="I497" s="5">
        <v>0</v>
      </c>
      <c r="J497" s="5">
        <v>8119</v>
      </c>
      <c r="K497" s="10">
        <f t="shared" si="23"/>
        <v>0</v>
      </c>
    </row>
    <row r="498" spans="1:11" x14ac:dyDescent="0.25">
      <c r="A498" t="s">
        <v>1081</v>
      </c>
      <c r="B498" t="s">
        <v>1082</v>
      </c>
      <c r="C498" s="5">
        <v>3217</v>
      </c>
      <c r="D498" s="5">
        <v>92</v>
      </c>
      <c r="E498" s="5"/>
      <c r="F498" s="5"/>
      <c r="G498" s="10">
        <f t="shared" si="21"/>
        <v>0</v>
      </c>
      <c r="H498" s="10">
        <f t="shared" si="22"/>
        <v>0</v>
      </c>
      <c r="I498" s="5">
        <v>790</v>
      </c>
      <c r="J498" s="5">
        <v>3083</v>
      </c>
      <c r="K498" s="10">
        <f t="shared" si="23"/>
        <v>0.25624391826143367</v>
      </c>
    </row>
    <row r="499" spans="1:11" x14ac:dyDescent="0.25">
      <c r="A499" t="s">
        <v>1186</v>
      </c>
      <c r="B499" t="s">
        <v>1187</v>
      </c>
      <c r="C499" s="5">
        <v>3951</v>
      </c>
      <c r="D499" s="5">
        <v>92</v>
      </c>
      <c r="E499" s="5"/>
      <c r="F499" s="5"/>
      <c r="G499" s="10">
        <f t="shared" si="21"/>
        <v>0</v>
      </c>
      <c r="H499" s="10">
        <f t="shared" si="22"/>
        <v>0</v>
      </c>
      <c r="I499" s="5">
        <v>138</v>
      </c>
      <c r="J499" s="5">
        <v>3629</v>
      </c>
      <c r="K499" s="10">
        <f t="shared" si="23"/>
        <v>3.8027004684486082E-2</v>
      </c>
    </row>
    <row r="500" spans="1:11" x14ac:dyDescent="0.25">
      <c r="A500" t="s">
        <v>1089</v>
      </c>
      <c r="B500" t="s">
        <v>1090</v>
      </c>
      <c r="C500" s="5">
        <v>1366</v>
      </c>
      <c r="D500" s="5">
        <v>89</v>
      </c>
      <c r="E500" s="5">
        <v>741</v>
      </c>
      <c r="F500" s="5">
        <v>56</v>
      </c>
      <c r="G500" s="10">
        <f t="shared" si="21"/>
        <v>0.6292134831460674</v>
      </c>
      <c r="H500" s="10">
        <f t="shared" si="22"/>
        <v>0.54245973645680823</v>
      </c>
      <c r="I500" s="5">
        <v>883</v>
      </c>
      <c r="J500" s="5">
        <v>1068</v>
      </c>
      <c r="K500" s="10">
        <f t="shared" si="23"/>
        <v>0.82677902621722843</v>
      </c>
    </row>
    <row r="501" spans="1:11" x14ac:dyDescent="0.25">
      <c r="A501" t="s">
        <v>751</v>
      </c>
      <c r="B501" t="s">
        <v>752</v>
      </c>
      <c r="C501" s="5">
        <v>2003</v>
      </c>
      <c r="D501" s="5">
        <v>88</v>
      </c>
      <c r="E501" s="5"/>
      <c r="F501" s="5"/>
      <c r="G501" s="10">
        <f t="shared" si="21"/>
        <v>0</v>
      </c>
      <c r="H501" s="10">
        <f t="shared" si="22"/>
        <v>0</v>
      </c>
      <c r="I501" s="5">
        <v>695</v>
      </c>
      <c r="J501" s="5">
        <v>1724</v>
      </c>
      <c r="K501" s="10">
        <f t="shared" si="23"/>
        <v>0.40313225058004643</v>
      </c>
    </row>
    <row r="502" spans="1:11" x14ac:dyDescent="0.25">
      <c r="A502" t="s">
        <v>959</v>
      </c>
      <c r="B502" t="s">
        <v>960</v>
      </c>
      <c r="C502" s="5">
        <v>5128</v>
      </c>
      <c r="D502" s="5">
        <v>88</v>
      </c>
      <c r="E502" s="5"/>
      <c r="F502" s="5"/>
      <c r="G502" s="10">
        <f t="shared" si="21"/>
        <v>0</v>
      </c>
      <c r="H502" s="10">
        <f t="shared" si="22"/>
        <v>0</v>
      </c>
      <c r="I502" s="5">
        <v>744</v>
      </c>
      <c r="J502" s="5">
        <v>3997</v>
      </c>
      <c r="K502" s="10">
        <f t="shared" si="23"/>
        <v>0.18613960470352764</v>
      </c>
    </row>
    <row r="503" spans="1:11" x14ac:dyDescent="0.25">
      <c r="A503" t="s">
        <v>1232</v>
      </c>
      <c r="B503" t="s">
        <v>1233</v>
      </c>
      <c r="C503" s="5">
        <v>3169</v>
      </c>
      <c r="D503" s="5">
        <v>88</v>
      </c>
      <c r="E503" s="5">
        <v>1401</v>
      </c>
      <c r="F503" s="5">
        <v>44</v>
      </c>
      <c r="G503" s="10">
        <f t="shared" si="21"/>
        <v>0.5</v>
      </c>
      <c r="H503" s="10">
        <f t="shared" si="22"/>
        <v>0.44209529820132532</v>
      </c>
      <c r="I503" s="5">
        <v>638</v>
      </c>
      <c r="J503" s="5">
        <v>2513</v>
      </c>
      <c r="K503" s="10">
        <f t="shared" si="23"/>
        <v>0.25387982491046557</v>
      </c>
    </row>
    <row r="504" spans="1:11" x14ac:dyDescent="0.25">
      <c r="A504" t="s">
        <v>1015</v>
      </c>
      <c r="B504" t="s">
        <v>1016</v>
      </c>
      <c r="C504" s="5">
        <v>3872</v>
      </c>
      <c r="D504" s="5">
        <v>87</v>
      </c>
      <c r="E504" s="5"/>
      <c r="F504" s="5"/>
      <c r="G504" s="10">
        <f t="shared" si="21"/>
        <v>0</v>
      </c>
      <c r="H504" s="10">
        <f t="shared" si="22"/>
        <v>0</v>
      </c>
      <c r="I504" s="5">
        <v>1593</v>
      </c>
      <c r="J504" s="5">
        <v>3025</v>
      </c>
      <c r="K504" s="10">
        <f t="shared" si="23"/>
        <v>0.52661157024793392</v>
      </c>
    </row>
    <row r="505" spans="1:11" x14ac:dyDescent="0.25">
      <c r="A505" t="s">
        <v>139</v>
      </c>
      <c r="B505" t="s">
        <v>140</v>
      </c>
      <c r="C505" s="5">
        <v>1894</v>
      </c>
      <c r="D505" s="5">
        <v>86</v>
      </c>
      <c r="E505" s="5"/>
      <c r="F505" s="5"/>
      <c r="G505" s="10">
        <f t="shared" si="21"/>
        <v>0</v>
      </c>
      <c r="H505" s="10">
        <f t="shared" si="22"/>
        <v>0</v>
      </c>
      <c r="I505" s="5">
        <v>0</v>
      </c>
      <c r="J505" s="5">
        <v>1499</v>
      </c>
      <c r="K505" s="10">
        <f t="shared" si="23"/>
        <v>0</v>
      </c>
    </row>
    <row r="506" spans="1:11" x14ac:dyDescent="0.25">
      <c r="A506" t="s">
        <v>681</v>
      </c>
      <c r="B506" t="s">
        <v>682</v>
      </c>
      <c r="C506" s="5">
        <v>4517</v>
      </c>
      <c r="D506" s="5">
        <v>84</v>
      </c>
      <c r="E506" s="5">
        <v>1997</v>
      </c>
      <c r="F506" s="5">
        <v>68</v>
      </c>
      <c r="G506" s="10">
        <f t="shared" si="21"/>
        <v>0.80952380952380953</v>
      </c>
      <c r="H506" s="10">
        <f t="shared" si="22"/>
        <v>0.44210759353553242</v>
      </c>
      <c r="I506" s="5">
        <v>352</v>
      </c>
      <c r="J506" s="5">
        <v>4115</v>
      </c>
      <c r="K506" s="10">
        <f t="shared" si="23"/>
        <v>8.5540704738760631E-2</v>
      </c>
    </row>
    <row r="507" spans="1:11" x14ac:dyDescent="0.25">
      <c r="A507" t="s">
        <v>535</v>
      </c>
      <c r="B507" t="s">
        <v>536</v>
      </c>
      <c r="C507" s="5">
        <v>2170</v>
      </c>
      <c r="D507" s="5">
        <v>83</v>
      </c>
      <c r="E507" s="5"/>
      <c r="F507" s="5"/>
      <c r="G507" s="10">
        <f t="shared" si="21"/>
        <v>0</v>
      </c>
      <c r="H507" s="10">
        <f t="shared" si="22"/>
        <v>0</v>
      </c>
      <c r="I507" s="5">
        <v>148</v>
      </c>
      <c r="J507" s="5">
        <v>1798</v>
      </c>
      <c r="K507" s="10">
        <f t="shared" si="23"/>
        <v>8.2313681868743049E-2</v>
      </c>
    </row>
    <row r="508" spans="1:11" x14ac:dyDescent="0.25">
      <c r="A508" t="s">
        <v>1003</v>
      </c>
      <c r="B508" t="s">
        <v>1004</v>
      </c>
      <c r="C508" s="5">
        <v>2688</v>
      </c>
      <c r="D508" s="5">
        <v>82</v>
      </c>
      <c r="E508" s="5">
        <v>1972</v>
      </c>
      <c r="F508" s="5">
        <v>68</v>
      </c>
      <c r="G508" s="10">
        <f t="shared" si="21"/>
        <v>0.82926829268292679</v>
      </c>
      <c r="H508" s="10">
        <f t="shared" si="22"/>
        <v>0.73363095238095233</v>
      </c>
      <c r="I508" s="5">
        <v>65</v>
      </c>
      <c r="J508" s="5">
        <v>2404</v>
      </c>
      <c r="K508" s="10">
        <f t="shared" si="23"/>
        <v>2.7038269550748752E-2</v>
      </c>
    </row>
    <row r="509" spans="1:11" x14ac:dyDescent="0.25">
      <c r="A509" t="s">
        <v>1116</v>
      </c>
      <c r="B509" t="s">
        <v>1117</v>
      </c>
      <c r="C509" s="5">
        <v>2225</v>
      </c>
      <c r="D509" s="5">
        <v>82</v>
      </c>
      <c r="E509" s="5"/>
      <c r="F509" s="5"/>
      <c r="G509" s="10">
        <f t="shared" si="21"/>
        <v>0</v>
      </c>
      <c r="H509" s="10">
        <f t="shared" si="22"/>
        <v>0</v>
      </c>
      <c r="I509" s="5">
        <v>1742</v>
      </c>
      <c r="J509" s="5">
        <v>1861</v>
      </c>
      <c r="K509" s="10">
        <f t="shared" si="23"/>
        <v>0.93605588393336914</v>
      </c>
    </row>
    <row r="510" spans="1:11" x14ac:dyDescent="0.25">
      <c r="A510" t="s">
        <v>353</v>
      </c>
      <c r="B510" t="s">
        <v>354</v>
      </c>
      <c r="C510" s="5">
        <v>4309</v>
      </c>
      <c r="D510" s="5">
        <v>79</v>
      </c>
      <c r="E510" s="5">
        <v>2016</v>
      </c>
      <c r="F510" s="5">
        <v>51</v>
      </c>
      <c r="G510" s="10">
        <f t="shared" si="21"/>
        <v>0.64556962025316456</v>
      </c>
      <c r="H510" s="10">
        <f t="shared" si="22"/>
        <v>0.46785797168716642</v>
      </c>
      <c r="I510" s="5">
        <v>3226</v>
      </c>
      <c r="J510" s="5">
        <v>3790</v>
      </c>
      <c r="K510" s="10">
        <f t="shared" si="23"/>
        <v>0.85118733509234823</v>
      </c>
    </row>
    <row r="511" spans="1:11" x14ac:dyDescent="0.25">
      <c r="A511" t="s">
        <v>5</v>
      </c>
      <c r="B511" t="s">
        <v>6</v>
      </c>
      <c r="C511" s="5">
        <v>3540</v>
      </c>
      <c r="D511" s="5">
        <v>78</v>
      </c>
      <c r="E511" s="5">
        <v>1348</v>
      </c>
      <c r="F511" s="5">
        <v>65</v>
      </c>
      <c r="G511" s="10">
        <f t="shared" si="21"/>
        <v>0.83333333333333337</v>
      </c>
      <c r="H511" s="10">
        <f t="shared" si="22"/>
        <v>0.38079096045197741</v>
      </c>
      <c r="I511" s="5">
        <v>0</v>
      </c>
      <c r="J511" s="5">
        <v>1665</v>
      </c>
      <c r="K511" s="10">
        <f t="shared" si="23"/>
        <v>0</v>
      </c>
    </row>
    <row r="512" spans="1:11" x14ac:dyDescent="0.25">
      <c r="A512" t="s">
        <v>443</v>
      </c>
      <c r="B512" t="s">
        <v>444</v>
      </c>
      <c r="C512" s="5">
        <v>3722</v>
      </c>
      <c r="D512" s="5">
        <v>78</v>
      </c>
      <c r="E512" s="5"/>
      <c r="F512" s="5"/>
      <c r="G512" s="10">
        <f t="shared" si="21"/>
        <v>0</v>
      </c>
      <c r="H512" s="10">
        <f t="shared" si="22"/>
        <v>0</v>
      </c>
      <c r="I512" s="5">
        <v>448</v>
      </c>
      <c r="J512" s="5">
        <v>3568</v>
      </c>
      <c r="K512" s="10">
        <f t="shared" si="23"/>
        <v>0.12556053811659193</v>
      </c>
    </row>
    <row r="513" spans="1:11" x14ac:dyDescent="0.25">
      <c r="A513" t="s">
        <v>561</v>
      </c>
      <c r="B513" t="s">
        <v>562</v>
      </c>
      <c r="C513" s="5">
        <v>3949</v>
      </c>
      <c r="D513" s="5">
        <v>78</v>
      </c>
      <c r="E513" s="5"/>
      <c r="F513" s="5"/>
      <c r="G513" s="10">
        <f t="shared" si="21"/>
        <v>0</v>
      </c>
      <c r="H513" s="10">
        <f t="shared" si="22"/>
        <v>0</v>
      </c>
      <c r="I513" s="5">
        <v>178</v>
      </c>
      <c r="J513" s="5">
        <v>3413</v>
      </c>
      <c r="K513" s="10">
        <f t="shared" si="23"/>
        <v>5.2153530618224433E-2</v>
      </c>
    </row>
    <row r="514" spans="1:11" x14ac:dyDescent="0.25">
      <c r="A514" t="s">
        <v>293</v>
      </c>
      <c r="B514" t="s">
        <v>294</v>
      </c>
      <c r="C514" s="5">
        <v>2621</v>
      </c>
      <c r="D514" s="5">
        <v>77</v>
      </c>
      <c r="E514" s="5"/>
      <c r="F514" s="5"/>
      <c r="G514" s="10">
        <f t="shared" si="21"/>
        <v>0</v>
      </c>
      <c r="H514" s="10">
        <f t="shared" si="22"/>
        <v>0</v>
      </c>
      <c r="I514" s="5">
        <v>1875</v>
      </c>
      <c r="J514" s="5">
        <v>2404</v>
      </c>
      <c r="K514" s="10">
        <f t="shared" si="23"/>
        <v>0.77995008319467551</v>
      </c>
    </row>
    <row r="515" spans="1:11" x14ac:dyDescent="0.25">
      <c r="A515" t="s">
        <v>667</v>
      </c>
      <c r="B515" t="s">
        <v>668</v>
      </c>
      <c r="C515" s="5">
        <v>4261</v>
      </c>
      <c r="D515" s="5">
        <v>76</v>
      </c>
      <c r="E515" s="5"/>
      <c r="F515" s="5"/>
      <c r="G515" s="10">
        <f t="shared" ref="G515:G578" si="24">IF(D515=0,0,F515/D515)</f>
        <v>0</v>
      </c>
      <c r="H515" s="10">
        <f t="shared" ref="H515:H578" si="25">E515/C515</f>
        <v>0</v>
      </c>
      <c r="I515" s="5">
        <v>829</v>
      </c>
      <c r="J515" s="5">
        <v>3261</v>
      </c>
      <c r="K515" s="10">
        <f t="shared" si="23"/>
        <v>0.25421649800674639</v>
      </c>
    </row>
    <row r="516" spans="1:11" x14ac:dyDescent="0.25">
      <c r="A516" t="s">
        <v>1146</v>
      </c>
      <c r="B516" t="s">
        <v>1147</v>
      </c>
      <c r="C516" s="5">
        <v>2219</v>
      </c>
      <c r="D516" s="5">
        <v>74</v>
      </c>
      <c r="E516" s="5">
        <v>1219</v>
      </c>
      <c r="F516" s="5">
        <v>50</v>
      </c>
      <c r="G516" s="10">
        <f t="shared" si="24"/>
        <v>0.67567567567567566</v>
      </c>
      <c r="H516" s="10">
        <f t="shared" si="25"/>
        <v>0.54934655250112663</v>
      </c>
      <c r="I516" s="5">
        <v>275</v>
      </c>
      <c r="J516" s="5">
        <v>1601</v>
      </c>
      <c r="K516" s="10">
        <f t="shared" ref="K516:K579" si="26">IF(J516=0,0,I516/J516)</f>
        <v>0.1717676452217364</v>
      </c>
    </row>
    <row r="517" spans="1:11" x14ac:dyDescent="0.25">
      <c r="A517" t="s">
        <v>1017</v>
      </c>
      <c r="B517" t="s">
        <v>1018</v>
      </c>
      <c r="C517" s="5">
        <v>3260</v>
      </c>
      <c r="D517" s="5">
        <v>72</v>
      </c>
      <c r="E517" s="5"/>
      <c r="F517" s="5"/>
      <c r="G517" s="10">
        <f t="shared" si="24"/>
        <v>0</v>
      </c>
      <c r="H517" s="10">
        <f t="shared" si="25"/>
        <v>0</v>
      </c>
      <c r="I517" s="5">
        <v>47</v>
      </c>
      <c r="J517" s="5">
        <v>2429</v>
      </c>
      <c r="K517" s="10">
        <f t="shared" si="26"/>
        <v>1.9349526554137506E-2</v>
      </c>
    </row>
    <row r="518" spans="1:11" x14ac:dyDescent="0.25">
      <c r="A518" t="s">
        <v>343</v>
      </c>
      <c r="B518" t="s">
        <v>344</v>
      </c>
      <c r="C518" s="5">
        <v>1560</v>
      </c>
      <c r="D518" s="5">
        <v>69</v>
      </c>
      <c r="E518" s="5"/>
      <c r="F518" s="5"/>
      <c r="G518" s="10">
        <f t="shared" si="24"/>
        <v>0</v>
      </c>
      <c r="H518" s="10">
        <f t="shared" si="25"/>
        <v>0</v>
      </c>
      <c r="I518" s="5">
        <v>0</v>
      </c>
      <c r="J518" s="5">
        <v>1179</v>
      </c>
      <c r="K518" s="10">
        <f t="shared" si="26"/>
        <v>0</v>
      </c>
    </row>
    <row r="519" spans="1:11" x14ac:dyDescent="0.25">
      <c r="A519" t="s">
        <v>455</v>
      </c>
      <c r="B519" t="s">
        <v>456</v>
      </c>
      <c r="C519" s="5">
        <v>2653</v>
      </c>
      <c r="D519" s="5">
        <v>68</v>
      </c>
      <c r="E519" s="5"/>
      <c r="F519" s="5"/>
      <c r="G519" s="10">
        <f t="shared" si="24"/>
        <v>0</v>
      </c>
      <c r="H519" s="10">
        <f t="shared" si="25"/>
        <v>0</v>
      </c>
      <c r="I519" s="5">
        <v>203</v>
      </c>
      <c r="J519" s="5">
        <v>2367</v>
      </c>
      <c r="K519" s="10">
        <f t="shared" si="26"/>
        <v>8.5762568652302487E-2</v>
      </c>
    </row>
    <row r="520" spans="1:11" x14ac:dyDescent="0.25">
      <c r="A520" t="s">
        <v>585</v>
      </c>
      <c r="B520" t="s">
        <v>586</v>
      </c>
      <c r="C520" s="5">
        <v>1791</v>
      </c>
      <c r="D520" s="5">
        <v>68</v>
      </c>
      <c r="E520" s="5"/>
      <c r="F520" s="5"/>
      <c r="G520" s="10">
        <f t="shared" si="24"/>
        <v>0</v>
      </c>
      <c r="H520" s="10">
        <f t="shared" si="25"/>
        <v>0</v>
      </c>
      <c r="I520" s="5">
        <v>359</v>
      </c>
      <c r="J520" s="5">
        <v>1433</v>
      </c>
      <c r="K520" s="10">
        <f t="shared" si="26"/>
        <v>0.25052337752965809</v>
      </c>
    </row>
    <row r="521" spans="1:11" x14ac:dyDescent="0.25">
      <c r="A521" t="s">
        <v>697</v>
      </c>
      <c r="B521" t="s">
        <v>698</v>
      </c>
      <c r="C521" s="5">
        <v>5542</v>
      </c>
      <c r="D521" s="5">
        <v>68</v>
      </c>
      <c r="E521" s="5"/>
      <c r="F521" s="5"/>
      <c r="G521" s="10">
        <f t="shared" si="24"/>
        <v>0</v>
      </c>
      <c r="H521" s="10">
        <f t="shared" si="25"/>
        <v>0</v>
      </c>
      <c r="I521" s="5">
        <v>1203</v>
      </c>
      <c r="J521" s="5">
        <v>4757</v>
      </c>
      <c r="K521" s="10">
        <f t="shared" si="26"/>
        <v>0.25289047719150726</v>
      </c>
    </row>
    <row r="522" spans="1:11" x14ac:dyDescent="0.25">
      <c r="A522" t="s">
        <v>255</v>
      </c>
      <c r="B522" t="s">
        <v>256</v>
      </c>
      <c r="C522" s="5">
        <v>2212</v>
      </c>
      <c r="D522" s="5">
        <v>65</v>
      </c>
      <c r="E522" s="5"/>
      <c r="F522" s="5"/>
      <c r="G522" s="10">
        <f t="shared" si="24"/>
        <v>0</v>
      </c>
      <c r="H522" s="10">
        <f t="shared" si="25"/>
        <v>0</v>
      </c>
      <c r="I522" s="5">
        <v>0</v>
      </c>
      <c r="J522" s="5">
        <v>1783</v>
      </c>
      <c r="K522" s="10">
        <f t="shared" si="26"/>
        <v>0</v>
      </c>
    </row>
    <row r="523" spans="1:11" x14ac:dyDescent="0.25">
      <c r="A523" t="s">
        <v>289</v>
      </c>
      <c r="B523" t="s">
        <v>290</v>
      </c>
      <c r="C523" s="5">
        <v>4411</v>
      </c>
      <c r="D523" s="5">
        <v>63</v>
      </c>
      <c r="E523" s="5">
        <v>1426</v>
      </c>
      <c r="F523" s="5">
        <v>14</v>
      </c>
      <c r="G523" s="10">
        <f t="shared" si="24"/>
        <v>0.22222222222222221</v>
      </c>
      <c r="H523" s="10">
        <f t="shared" si="25"/>
        <v>0.32328270233507139</v>
      </c>
      <c r="I523" s="5">
        <v>442</v>
      </c>
      <c r="J523" s="5">
        <v>4432</v>
      </c>
      <c r="K523" s="10">
        <f t="shared" si="26"/>
        <v>9.9729241877256319E-2</v>
      </c>
    </row>
    <row r="524" spans="1:11" x14ac:dyDescent="0.25">
      <c r="A524" t="s">
        <v>153</v>
      </c>
      <c r="B524" t="s">
        <v>154</v>
      </c>
      <c r="C524" s="5">
        <v>1670</v>
      </c>
      <c r="D524" s="5">
        <v>60</v>
      </c>
      <c r="E524" s="5"/>
      <c r="F524" s="5"/>
      <c r="G524" s="10">
        <f t="shared" si="24"/>
        <v>0</v>
      </c>
      <c r="H524" s="10">
        <f t="shared" si="25"/>
        <v>0</v>
      </c>
      <c r="I524" s="5">
        <v>875</v>
      </c>
      <c r="J524" s="5">
        <v>1405</v>
      </c>
      <c r="K524" s="10">
        <f t="shared" si="26"/>
        <v>0.62277580071174377</v>
      </c>
    </row>
    <row r="525" spans="1:11" x14ac:dyDescent="0.25">
      <c r="A525" t="s">
        <v>409</v>
      </c>
      <c r="B525" t="s">
        <v>410</v>
      </c>
      <c r="C525" s="5">
        <v>4762</v>
      </c>
      <c r="D525" s="5">
        <v>60</v>
      </c>
      <c r="E525" s="5">
        <v>918</v>
      </c>
      <c r="F525" s="5">
        <v>11</v>
      </c>
      <c r="G525" s="10">
        <f t="shared" si="24"/>
        <v>0.18333333333333332</v>
      </c>
      <c r="H525" s="10">
        <f t="shared" si="25"/>
        <v>0.19277614447711044</v>
      </c>
      <c r="I525" s="5">
        <v>10</v>
      </c>
      <c r="J525" s="5">
        <v>3957</v>
      </c>
      <c r="K525" s="10">
        <f t="shared" si="26"/>
        <v>2.5271670457417236E-3</v>
      </c>
    </row>
    <row r="526" spans="1:11" x14ac:dyDescent="0.25">
      <c r="A526" t="s">
        <v>1194</v>
      </c>
      <c r="B526" t="s">
        <v>1195</v>
      </c>
      <c r="C526" s="5">
        <v>1733</v>
      </c>
      <c r="D526" s="5">
        <v>60</v>
      </c>
      <c r="E526" s="5"/>
      <c r="F526" s="5"/>
      <c r="G526" s="10">
        <f t="shared" si="24"/>
        <v>0</v>
      </c>
      <c r="H526" s="10">
        <f t="shared" si="25"/>
        <v>0</v>
      </c>
      <c r="I526" s="5">
        <v>0</v>
      </c>
      <c r="J526" s="5">
        <v>1453</v>
      </c>
      <c r="K526" s="10">
        <f t="shared" si="26"/>
        <v>0</v>
      </c>
    </row>
    <row r="527" spans="1:11" x14ac:dyDescent="0.25">
      <c r="A527" t="s">
        <v>729</v>
      </c>
      <c r="B527" t="s">
        <v>730</v>
      </c>
      <c r="C527" s="5">
        <v>2322</v>
      </c>
      <c r="D527" s="5">
        <v>59</v>
      </c>
      <c r="E527" s="5"/>
      <c r="F527" s="5"/>
      <c r="G527" s="10">
        <f t="shared" si="24"/>
        <v>0</v>
      </c>
      <c r="H527" s="10">
        <f t="shared" si="25"/>
        <v>0</v>
      </c>
      <c r="I527" s="5">
        <v>0</v>
      </c>
      <c r="J527" s="5">
        <v>2031</v>
      </c>
      <c r="K527" s="10">
        <f t="shared" si="26"/>
        <v>0</v>
      </c>
    </row>
    <row r="528" spans="1:11" x14ac:dyDescent="0.25">
      <c r="A528" t="s">
        <v>1039</v>
      </c>
      <c r="B528" t="s">
        <v>1040</v>
      </c>
      <c r="C528" s="5">
        <v>9160</v>
      </c>
      <c r="D528" s="5">
        <v>59</v>
      </c>
      <c r="E528" s="5">
        <v>2156</v>
      </c>
      <c r="F528" s="5">
        <v>46</v>
      </c>
      <c r="G528" s="10">
        <f t="shared" si="24"/>
        <v>0.77966101694915257</v>
      </c>
      <c r="H528" s="10">
        <f t="shared" si="25"/>
        <v>0.2353711790393013</v>
      </c>
      <c r="I528" s="5">
        <v>5</v>
      </c>
      <c r="J528" s="5">
        <v>4837</v>
      </c>
      <c r="K528" s="10">
        <f t="shared" si="26"/>
        <v>1.0336985734959686E-3</v>
      </c>
    </row>
    <row r="529" spans="1:11" x14ac:dyDescent="0.25">
      <c r="A529" t="s">
        <v>965</v>
      </c>
      <c r="B529" t="s">
        <v>966</v>
      </c>
      <c r="C529" s="5">
        <v>1567</v>
      </c>
      <c r="D529" s="5">
        <v>58</v>
      </c>
      <c r="E529" s="5"/>
      <c r="F529" s="5"/>
      <c r="G529" s="10">
        <f t="shared" si="24"/>
        <v>0</v>
      </c>
      <c r="H529" s="10">
        <f t="shared" si="25"/>
        <v>0</v>
      </c>
      <c r="I529" s="5">
        <v>340</v>
      </c>
      <c r="J529" s="5">
        <v>1210</v>
      </c>
      <c r="K529" s="10">
        <f t="shared" si="26"/>
        <v>0.28099173553719009</v>
      </c>
    </row>
    <row r="530" spans="1:11" x14ac:dyDescent="0.25">
      <c r="A530" t="s">
        <v>1061</v>
      </c>
      <c r="B530" t="s">
        <v>1062</v>
      </c>
      <c r="C530" s="5">
        <v>8809</v>
      </c>
      <c r="D530" s="5">
        <v>57</v>
      </c>
      <c r="E530" s="5">
        <v>3830</v>
      </c>
      <c r="F530" s="5">
        <v>27</v>
      </c>
      <c r="G530" s="10">
        <f t="shared" si="24"/>
        <v>0.47368421052631576</v>
      </c>
      <c r="H530" s="10">
        <f t="shared" si="25"/>
        <v>0.43478260869565216</v>
      </c>
      <c r="I530" s="5">
        <v>1405</v>
      </c>
      <c r="J530" s="5">
        <v>7428</v>
      </c>
      <c r="K530" s="10">
        <f t="shared" si="26"/>
        <v>0.18914916532040926</v>
      </c>
    </row>
    <row r="531" spans="1:11" x14ac:dyDescent="0.25">
      <c r="A531" t="s">
        <v>1033</v>
      </c>
      <c r="B531" t="s">
        <v>1034</v>
      </c>
      <c r="C531" s="5">
        <v>6420</v>
      </c>
      <c r="D531" s="5">
        <v>56</v>
      </c>
      <c r="E531" s="5">
        <v>1716</v>
      </c>
      <c r="F531" s="5">
        <v>9</v>
      </c>
      <c r="G531" s="10">
        <f t="shared" si="24"/>
        <v>0.16071428571428573</v>
      </c>
      <c r="H531" s="10">
        <f t="shared" si="25"/>
        <v>0.26728971962616821</v>
      </c>
      <c r="I531" s="5">
        <v>0</v>
      </c>
      <c r="J531" s="5">
        <v>2901</v>
      </c>
      <c r="K531" s="10">
        <f t="shared" si="26"/>
        <v>0</v>
      </c>
    </row>
    <row r="532" spans="1:11" x14ac:dyDescent="0.25">
      <c r="A532" t="s">
        <v>1101</v>
      </c>
      <c r="B532" t="s">
        <v>1102</v>
      </c>
      <c r="C532" s="5">
        <v>3790</v>
      </c>
      <c r="D532" s="5">
        <v>54</v>
      </c>
      <c r="E532" s="5"/>
      <c r="F532" s="5"/>
      <c r="G532" s="10">
        <f t="shared" si="24"/>
        <v>0</v>
      </c>
      <c r="H532" s="10">
        <f t="shared" si="25"/>
        <v>0</v>
      </c>
      <c r="I532" s="5">
        <v>123</v>
      </c>
      <c r="J532" s="5">
        <v>3024</v>
      </c>
      <c r="K532" s="10">
        <f t="shared" si="26"/>
        <v>4.0674603174603176E-2</v>
      </c>
    </row>
    <row r="533" spans="1:11" x14ac:dyDescent="0.25">
      <c r="A533" t="s">
        <v>701</v>
      </c>
      <c r="B533" t="s">
        <v>702</v>
      </c>
      <c r="C533" s="5">
        <v>2184</v>
      </c>
      <c r="D533" s="5">
        <v>53</v>
      </c>
      <c r="E533" s="5"/>
      <c r="F533" s="5"/>
      <c r="G533" s="10">
        <f t="shared" si="24"/>
        <v>0</v>
      </c>
      <c r="H533" s="10">
        <f t="shared" si="25"/>
        <v>0</v>
      </c>
      <c r="I533" s="5">
        <v>258</v>
      </c>
      <c r="J533" s="5">
        <v>1735</v>
      </c>
      <c r="K533" s="10">
        <f t="shared" si="26"/>
        <v>0.14870317002881844</v>
      </c>
    </row>
    <row r="534" spans="1:11" x14ac:dyDescent="0.25">
      <c r="A534" t="s">
        <v>707</v>
      </c>
      <c r="B534" t="s">
        <v>708</v>
      </c>
      <c r="C534" s="5">
        <v>3301</v>
      </c>
      <c r="D534" s="5">
        <v>52</v>
      </c>
      <c r="E534" s="5"/>
      <c r="F534" s="5"/>
      <c r="G534" s="10">
        <f t="shared" si="24"/>
        <v>0</v>
      </c>
      <c r="H534" s="10">
        <f t="shared" si="25"/>
        <v>0</v>
      </c>
      <c r="I534" s="5">
        <v>332</v>
      </c>
      <c r="J534" s="5">
        <v>2165</v>
      </c>
      <c r="K534" s="10">
        <f t="shared" si="26"/>
        <v>0.15334872979214781</v>
      </c>
    </row>
    <row r="535" spans="1:11" x14ac:dyDescent="0.25">
      <c r="A535" t="s">
        <v>1019</v>
      </c>
      <c r="B535" t="s">
        <v>1020</v>
      </c>
      <c r="C535" s="5">
        <v>3351</v>
      </c>
      <c r="D535" s="5">
        <v>51</v>
      </c>
      <c r="E535" s="5"/>
      <c r="F535" s="5"/>
      <c r="G535" s="10">
        <f t="shared" si="24"/>
        <v>0</v>
      </c>
      <c r="H535" s="10">
        <f t="shared" si="25"/>
        <v>0</v>
      </c>
      <c r="I535" s="5">
        <v>1508</v>
      </c>
      <c r="J535" s="5">
        <v>2724</v>
      </c>
      <c r="K535" s="10">
        <f t="shared" si="26"/>
        <v>0.55359765051395005</v>
      </c>
    </row>
    <row r="536" spans="1:11" x14ac:dyDescent="0.25">
      <c r="A536" t="s">
        <v>1184</v>
      </c>
      <c r="B536" t="s">
        <v>1185</v>
      </c>
      <c r="C536" s="5">
        <v>4946</v>
      </c>
      <c r="D536" s="5">
        <v>50</v>
      </c>
      <c r="E536" s="5">
        <v>396</v>
      </c>
      <c r="F536" s="5">
        <v>6</v>
      </c>
      <c r="G536" s="10">
        <f t="shared" si="24"/>
        <v>0.12</v>
      </c>
      <c r="H536" s="10">
        <f t="shared" si="25"/>
        <v>8.0064698746461785E-2</v>
      </c>
      <c r="I536" s="5">
        <v>1506</v>
      </c>
      <c r="J536" s="5">
        <v>4212</v>
      </c>
      <c r="K536" s="10">
        <f t="shared" si="26"/>
        <v>0.35754985754985757</v>
      </c>
    </row>
    <row r="537" spans="1:11" x14ac:dyDescent="0.25">
      <c r="A537" t="s">
        <v>253</v>
      </c>
      <c r="B537" t="s">
        <v>254</v>
      </c>
      <c r="C537" s="5">
        <v>3672</v>
      </c>
      <c r="D537" s="5">
        <v>44</v>
      </c>
      <c r="E537" s="5">
        <v>413</v>
      </c>
      <c r="F537" s="5">
        <v>7</v>
      </c>
      <c r="G537" s="10">
        <f t="shared" si="24"/>
        <v>0.15909090909090909</v>
      </c>
      <c r="H537" s="10">
        <f t="shared" si="25"/>
        <v>0.11247276688453159</v>
      </c>
      <c r="I537" s="5">
        <v>1214</v>
      </c>
      <c r="J537" s="5">
        <v>3412</v>
      </c>
      <c r="K537" s="10">
        <f t="shared" si="26"/>
        <v>0.35580304806565066</v>
      </c>
    </row>
    <row r="538" spans="1:11" x14ac:dyDescent="0.25">
      <c r="A538" t="s">
        <v>1128</v>
      </c>
      <c r="B538" t="s">
        <v>1129</v>
      </c>
      <c r="C538" s="5">
        <v>4251</v>
      </c>
      <c r="D538" s="5">
        <v>44</v>
      </c>
      <c r="E538" s="5">
        <v>797</v>
      </c>
      <c r="F538" s="5">
        <v>20</v>
      </c>
      <c r="G538" s="10">
        <f t="shared" si="24"/>
        <v>0.45454545454545453</v>
      </c>
      <c r="H538" s="10">
        <f t="shared" si="25"/>
        <v>0.18748529757704069</v>
      </c>
      <c r="I538" s="5">
        <v>1252</v>
      </c>
      <c r="J538" s="5">
        <v>3946</v>
      </c>
      <c r="K538" s="10">
        <f t="shared" si="26"/>
        <v>0.31728332488596045</v>
      </c>
    </row>
    <row r="539" spans="1:11" x14ac:dyDescent="0.25">
      <c r="A539" t="s">
        <v>801</v>
      </c>
      <c r="B539" t="s">
        <v>802</v>
      </c>
      <c r="C539" s="5">
        <v>948</v>
      </c>
      <c r="D539" s="5">
        <v>42</v>
      </c>
      <c r="E539" s="5"/>
      <c r="F539" s="5"/>
      <c r="G539" s="10">
        <f t="shared" si="24"/>
        <v>0</v>
      </c>
      <c r="H539" s="10">
        <f t="shared" si="25"/>
        <v>0</v>
      </c>
      <c r="I539" s="5">
        <v>662</v>
      </c>
      <c r="J539" s="5">
        <v>842</v>
      </c>
      <c r="K539" s="10">
        <f t="shared" si="26"/>
        <v>0.78622327790973867</v>
      </c>
    </row>
    <row r="540" spans="1:11" x14ac:dyDescent="0.25">
      <c r="A540" t="s">
        <v>901</v>
      </c>
      <c r="B540" t="s">
        <v>902</v>
      </c>
      <c r="C540" s="5">
        <v>7326</v>
      </c>
      <c r="D540" s="5">
        <v>42</v>
      </c>
      <c r="E540" s="5">
        <v>1634</v>
      </c>
      <c r="F540" s="5">
        <v>28</v>
      </c>
      <c r="G540" s="10">
        <f t="shared" si="24"/>
        <v>0.66666666666666663</v>
      </c>
      <c r="H540" s="10">
        <f t="shared" si="25"/>
        <v>0.22304122304122304</v>
      </c>
      <c r="I540" s="5">
        <v>0</v>
      </c>
      <c r="J540" s="5">
        <v>2653</v>
      </c>
      <c r="K540" s="10">
        <f t="shared" si="26"/>
        <v>0</v>
      </c>
    </row>
    <row r="541" spans="1:11" x14ac:dyDescent="0.25">
      <c r="A541" t="s">
        <v>229</v>
      </c>
      <c r="B541" t="s">
        <v>230</v>
      </c>
      <c r="C541" s="5">
        <v>1397</v>
      </c>
      <c r="D541" s="5">
        <v>39</v>
      </c>
      <c r="E541" s="5">
        <v>287</v>
      </c>
      <c r="F541" s="5">
        <v>4</v>
      </c>
      <c r="G541" s="10">
        <f t="shared" si="24"/>
        <v>0.10256410256410256</v>
      </c>
      <c r="H541" s="10">
        <f t="shared" si="25"/>
        <v>0.2054402290622763</v>
      </c>
      <c r="I541" s="5">
        <v>545</v>
      </c>
      <c r="J541" s="5">
        <v>984</v>
      </c>
      <c r="K541" s="10">
        <f t="shared" si="26"/>
        <v>0.55386178861788615</v>
      </c>
    </row>
    <row r="542" spans="1:11" x14ac:dyDescent="0.25">
      <c r="A542" t="s">
        <v>247</v>
      </c>
      <c r="B542" t="s">
        <v>248</v>
      </c>
      <c r="C542" s="5">
        <v>2427</v>
      </c>
      <c r="D542" s="5">
        <v>37</v>
      </c>
      <c r="E542" s="5"/>
      <c r="F542" s="5"/>
      <c r="G542" s="10">
        <f t="shared" si="24"/>
        <v>0</v>
      </c>
      <c r="H542" s="10">
        <f t="shared" si="25"/>
        <v>0</v>
      </c>
      <c r="I542" s="5">
        <v>510</v>
      </c>
      <c r="J542" s="5">
        <v>2085</v>
      </c>
      <c r="K542" s="10">
        <f t="shared" si="26"/>
        <v>0.2446043165467626</v>
      </c>
    </row>
    <row r="543" spans="1:11" x14ac:dyDescent="0.25">
      <c r="A543" t="s">
        <v>799</v>
      </c>
      <c r="B543" t="s">
        <v>800</v>
      </c>
      <c r="C543" s="5">
        <v>1264</v>
      </c>
      <c r="D543" s="5">
        <v>37</v>
      </c>
      <c r="E543" s="5"/>
      <c r="F543" s="5"/>
      <c r="G543" s="10">
        <f t="shared" si="24"/>
        <v>0</v>
      </c>
      <c r="H543" s="10">
        <f t="shared" si="25"/>
        <v>0</v>
      </c>
      <c r="I543" s="5">
        <v>325</v>
      </c>
      <c r="J543" s="5">
        <v>930</v>
      </c>
      <c r="K543" s="10">
        <f t="shared" si="26"/>
        <v>0.34946236559139787</v>
      </c>
    </row>
    <row r="544" spans="1:11" x14ac:dyDescent="0.25">
      <c r="A544" t="s">
        <v>143</v>
      </c>
      <c r="B544" t="s">
        <v>144</v>
      </c>
      <c r="C544" s="5">
        <v>1608</v>
      </c>
      <c r="D544" s="5">
        <v>36</v>
      </c>
      <c r="E544" s="5"/>
      <c r="F544" s="5"/>
      <c r="G544" s="10">
        <f t="shared" si="24"/>
        <v>0</v>
      </c>
      <c r="H544" s="10">
        <f t="shared" si="25"/>
        <v>0</v>
      </c>
      <c r="I544" s="5">
        <v>9</v>
      </c>
      <c r="J544" s="5">
        <v>1204</v>
      </c>
      <c r="K544" s="10">
        <f t="shared" si="26"/>
        <v>7.4750830564784057E-3</v>
      </c>
    </row>
    <row r="545" spans="1:11" x14ac:dyDescent="0.25">
      <c r="A545" t="s">
        <v>271</v>
      </c>
      <c r="B545" t="s">
        <v>272</v>
      </c>
      <c r="C545" s="5">
        <v>1753</v>
      </c>
      <c r="D545" s="5">
        <v>35</v>
      </c>
      <c r="E545" s="5">
        <v>69</v>
      </c>
      <c r="F545" s="5">
        <v>0</v>
      </c>
      <c r="G545" s="10">
        <f t="shared" si="24"/>
        <v>0</v>
      </c>
      <c r="H545" s="10">
        <f t="shared" si="25"/>
        <v>3.9361095265259556E-2</v>
      </c>
      <c r="I545" s="5">
        <v>119</v>
      </c>
      <c r="J545" s="5">
        <v>1478</v>
      </c>
      <c r="K545" s="10">
        <f t="shared" si="26"/>
        <v>8.0514208389715833E-2</v>
      </c>
    </row>
    <row r="546" spans="1:11" x14ac:dyDescent="0.25">
      <c r="A546" t="s">
        <v>309</v>
      </c>
      <c r="B546" t="s">
        <v>310</v>
      </c>
      <c r="C546" s="5">
        <v>837</v>
      </c>
      <c r="D546" s="5">
        <v>35</v>
      </c>
      <c r="E546" s="5"/>
      <c r="F546" s="5"/>
      <c r="G546" s="10">
        <f t="shared" si="24"/>
        <v>0</v>
      </c>
      <c r="H546" s="10">
        <f t="shared" si="25"/>
        <v>0</v>
      </c>
      <c r="I546" s="5">
        <v>721</v>
      </c>
      <c r="J546" s="5"/>
      <c r="K546" s="10">
        <f t="shared" si="26"/>
        <v>0</v>
      </c>
    </row>
    <row r="547" spans="1:11" x14ac:dyDescent="0.25">
      <c r="A547" t="s">
        <v>839</v>
      </c>
      <c r="B547" t="s">
        <v>840</v>
      </c>
      <c r="C547" s="5">
        <v>1426</v>
      </c>
      <c r="D547" s="5">
        <v>35</v>
      </c>
      <c r="E547" s="5"/>
      <c r="F547" s="5"/>
      <c r="G547" s="10">
        <f t="shared" si="24"/>
        <v>0</v>
      </c>
      <c r="H547" s="10">
        <f t="shared" si="25"/>
        <v>0</v>
      </c>
      <c r="I547" s="5">
        <v>0</v>
      </c>
      <c r="J547" s="5">
        <v>1253</v>
      </c>
      <c r="K547" s="10">
        <f t="shared" si="26"/>
        <v>0</v>
      </c>
    </row>
    <row r="548" spans="1:11" x14ac:dyDescent="0.25">
      <c r="A548" t="s">
        <v>1122</v>
      </c>
      <c r="B548" t="s">
        <v>1123</v>
      </c>
      <c r="C548" s="5">
        <v>2159</v>
      </c>
      <c r="D548" s="5">
        <v>35</v>
      </c>
      <c r="E548" s="5"/>
      <c r="F548" s="5"/>
      <c r="G548" s="10">
        <f t="shared" si="24"/>
        <v>0</v>
      </c>
      <c r="H548" s="10">
        <f t="shared" si="25"/>
        <v>0</v>
      </c>
      <c r="I548" s="5">
        <v>30</v>
      </c>
      <c r="J548" s="5">
        <v>1626</v>
      </c>
      <c r="K548" s="10">
        <f t="shared" si="26"/>
        <v>1.8450184501845018E-2</v>
      </c>
    </row>
    <row r="549" spans="1:11" x14ac:dyDescent="0.25">
      <c r="A549" t="s">
        <v>1126</v>
      </c>
      <c r="B549" t="s">
        <v>1127</v>
      </c>
      <c r="C549" s="5">
        <v>1168</v>
      </c>
      <c r="D549" s="5">
        <v>34</v>
      </c>
      <c r="E549" s="5"/>
      <c r="F549" s="5"/>
      <c r="G549" s="10">
        <f t="shared" si="24"/>
        <v>0</v>
      </c>
      <c r="H549" s="10">
        <f t="shared" si="25"/>
        <v>0</v>
      </c>
      <c r="I549" s="5">
        <v>0</v>
      </c>
      <c r="J549" s="5">
        <v>866</v>
      </c>
      <c r="K549" s="10">
        <f t="shared" si="26"/>
        <v>0</v>
      </c>
    </row>
    <row r="550" spans="1:11" x14ac:dyDescent="0.25">
      <c r="A550" t="s">
        <v>1172</v>
      </c>
      <c r="B550" t="s">
        <v>1173</v>
      </c>
      <c r="C550" s="5">
        <v>436</v>
      </c>
      <c r="D550" s="5">
        <v>34</v>
      </c>
      <c r="E550" s="5"/>
      <c r="F550" s="5"/>
      <c r="G550" s="10">
        <f t="shared" si="24"/>
        <v>0</v>
      </c>
      <c r="H550" s="10">
        <f t="shared" si="25"/>
        <v>0</v>
      </c>
      <c r="I550" s="5">
        <v>8</v>
      </c>
      <c r="J550" s="5">
        <v>391</v>
      </c>
      <c r="K550" s="10">
        <f t="shared" si="26"/>
        <v>2.0460358056265986E-2</v>
      </c>
    </row>
    <row r="551" spans="1:11" x14ac:dyDescent="0.25">
      <c r="A551" t="s">
        <v>61</v>
      </c>
      <c r="B551" t="s">
        <v>62</v>
      </c>
      <c r="C551" s="5">
        <v>1491</v>
      </c>
      <c r="D551" s="5">
        <v>33</v>
      </c>
      <c r="E551" s="5"/>
      <c r="F551" s="5"/>
      <c r="G551" s="10">
        <f t="shared" si="24"/>
        <v>0</v>
      </c>
      <c r="H551" s="10">
        <f t="shared" si="25"/>
        <v>0</v>
      </c>
      <c r="I551" s="5">
        <v>1302</v>
      </c>
      <c r="J551" s="5"/>
      <c r="K551" s="10">
        <f t="shared" si="26"/>
        <v>0</v>
      </c>
    </row>
    <row r="552" spans="1:11" x14ac:dyDescent="0.25">
      <c r="A552" t="s">
        <v>755</v>
      </c>
      <c r="B552" t="s">
        <v>756</v>
      </c>
      <c r="C552" s="5">
        <v>1268</v>
      </c>
      <c r="D552" s="5">
        <v>32</v>
      </c>
      <c r="E552" s="5"/>
      <c r="F552" s="5"/>
      <c r="G552" s="10">
        <f t="shared" si="24"/>
        <v>0</v>
      </c>
      <c r="H552" s="10">
        <f t="shared" si="25"/>
        <v>0</v>
      </c>
      <c r="I552" s="5">
        <v>268</v>
      </c>
      <c r="J552" s="5">
        <v>1018</v>
      </c>
      <c r="K552" s="10">
        <f t="shared" si="26"/>
        <v>0.26326129666011788</v>
      </c>
    </row>
    <row r="553" spans="1:11" x14ac:dyDescent="0.25">
      <c r="A553" t="s">
        <v>853</v>
      </c>
      <c r="B553" t="s">
        <v>854</v>
      </c>
      <c r="C553" s="5">
        <v>4684</v>
      </c>
      <c r="D553" s="5">
        <v>30</v>
      </c>
      <c r="E553" s="5">
        <v>200</v>
      </c>
      <c r="F553" s="5">
        <v>4</v>
      </c>
      <c r="G553" s="10">
        <f t="shared" si="24"/>
        <v>0.13333333333333333</v>
      </c>
      <c r="H553" s="10">
        <f t="shared" si="25"/>
        <v>4.2698548249359522E-2</v>
      </c>
      <c r="I553" s="5">
        <v>388</v>
      </c>
      <c r="J553" s="5">
        <v>3890</v>
      </c>
      <c r="K553" s="10">
        <f t="shared" si="26"/>
        <v>9.9742930591259646E-2</v>
      </c>
    </row>
    <row r="554" spans="1:11" x14ac:dyDescent="0.25">
      <c r="A554" t="s">
        <v>123</v>
      </c>
      <c r="B554" t="s">
        <v>124</v>
      </c>
      <c r="C554" s="5">
        <v>1366</v>
      </c>
      <c r="D554" s="5">
        <v>29</v>
      </c>
      <c r="E554" s="5"/>
      <c r="F554" s="5"/>
      <c r="G554" s="10">
        <f t="shared" si="24"/>
        <v>0</v>
      </c>
      <c r="H554" s="10">
        <f t="shared" si="25"/>
        <v>0</v>
      </c>
      <c r="I554" s="5">
        <v>104</v>
      </c>
      <c r="J554" s="5">
        <v>923</v>
      </c>
      <c r="K554" s="10">
        <f t="shared" si="26"/>
        <v>0.11267605633802817</v>
      </c>
    </row>
    <row r="555" spans="1:11" x14ac:dyDescent="0.25">
      <c r="A555" t="s">
        <v>163</v>
      </c>
      <c r="B555" t="s">
        <v>164</v>
      </c>
      <c r="C555" s="5">
        <v>1308</v>
      </c>
      <c r="D555" s="5">
        <v>28</v>
      </c>
      <c r="E555" s="5"/>
      <c r="F555" s="5"/>
      <c r="G555" s="10">
        <f t="shared" si="24"/>
        <v>0</v>
      </c>
      <c r="H555" s="10">
        <f t="shared" si="25"/>
        <v>0</v>
      </c>
      <c r="I555" s="5">
        <v>38</v>
      </c>
      <c r="J555" s="5">
        <v>922</v>
      </c>
      <c r="K555" s="10">
        <f t="shared" si="26"/>
        <v>4.1214750542299353E-2</v>
      </c>
    </row>
    <row r="556" spans="1:11" x14ac:dyDescent="0.25">
      <c r="A556" t="s">
        <v>1099</v>
      </c>
      <c r="B556" t="s">
        <v>1100</v>
      </c>
      <c r="C556" s="5">
        <v>1272</v>
      </c>
      <c r="D556" s="5">
        <v>27</v>
      </c>
      <c r="E556" s="5">
        <v>324</v>
      </c>
      <c r="F556" s="5">
        <v>1</v>
      </c>
      <c r="G556" s="10">
        <f t="shared" si="24"/>
        <v>3.7037037037037035E-2</v>
      </c>
      <c r="H556" s="10">
        <f t="shared" si="25"/>
        <v>0.25471698113207547</v>
      </c>
      <c r="I556" s="5">
        <v>0</v>
      </c>
      <c r="J556" s="5">
        <v>953</v>
      </c>
      <c r="K556" s="10">
        <f t="shared" si="26"/>
        <v>0</v>
      </c>
    </row>
    <row r="557" spans="1:11" x14ac:dyDescent="0.25">
      <c r="A557" t="s">
        <v>661</v>
      </c>
      <c r="B557" t="s">
        <v>662</v>
      </c>
      <c r="C557" s="5">
        <v>1519</v>
      </c>
      <c r="D557" s="5">
        <v>26</v>
      </c>
      <c r="E557" s="5"/>
      <c r="F557" s="5"/>
      <c r="G557" s="10">
        <f t="shared" si="24"/>
        <v>0</v>
      </c>
      <c r="H557" s="10">
        <f t="shared" si="25"/>
        <v>0</v>
      </c>
      <c r="I557" s="5">
        <v>1136</v>
      </c>
      <c r="J557" s="5">
        <v>1305</v>
      </c>
      <c r="K557" s="10">
        <f t="shared" si="26"/>
        <v>0.87049808429118769</v>
      </c>
    </row>
    <row r="558" spans="1:11" x14ac:dyDescent="0.25">
      <c r="A558" t="s">
        <v>1164</v>
      </c>
      <c r="B558" t="s">
        <v>1165</v>
      </c>
      <c r="C558" s="5">
        <v>911</v>
      </c>
      <c r="D558" s="5">
        <v>26</v>
      </c>
      <c r="E558" s="5"/>
      <c r="F558" s="5"/>
      <c r="G558" s="10">
        <f t="shared" si="24"/>
        <v>0</v>
      </c>
      <c r="H558" s="10">
        <f t="shared" si="25"/>
        <v>0</v>
      </c>
      <c r="I558" s="5">
        <v>723</v>
      </c>
      <c r="J558" s="5"/>
      <c r="K558" s="10">
        <f t="shared" si="26"/>
        <v>0</v>
      </c>
    </row>
    <row r="559" spans="1:11" x14ac:dyDescent="0.25">
      <c r="A559" t="s">
        <v>603</v>
      </c>
      <c r="B559" t="s">
        <v>604</v>
      </c>
      <c r="C559" s="5">
        <v>1449</v>
      </c>
      <c r="D559" s="5">
        <v>25</v>
      </c>
      <c r="E559" s="5"/>
      <c r="F559" s="5"/>
      <c r="G559" s="10">
        <f t="shared" si="24"/>
        <v>0</v>
      </c>
      <c r="H559" s="10">
        <f t="shared" si="25"/>
        <v>0</v>
      </c>
      <c r="I559" s="5">
        <v>210</v>
      </c>
      <c r="J559" s="5">
        <v>1219</v>
      </c>
      <c r="K559" s="10">
        <f t="shared" si="26"/>
        <v>0.17227235438884331</v>
      </c>
    </row>
    <row r="560" spans="1:11" x14ac:dyDescent="0.25">
      <c r="A560" t="s">
        <v>699</v>
      </c>
      <c r="B560" t="s">
        <v>700</v>
      </c>
      <c r="C560" s="5">
        <v>3634</v>
      </c>
      <c r="D560" s="5">
        <v>24</v>
      </c>
      <c r="E560" s="5"/>
      <c r="F560" s="5"/>
      <c r="G560" s="10">
        <f t="shared" si="24"/>
        <v>0</v>
      </c>
      <c r="H560" s="10">
        <f t="shared" si="25"/>
        <v>0</v>
      </c>
      <c r="I560" s="5">
        <v>1089</v>
      </c>
      <c r="J560" s="5">
        <v>3220</v>
      </c>
      <c r="K560" s="10">
        <f t="shared" si="26"/>
        <v>0.33819875776397518</v>
      </c>
    </row>
    <row r="561" spans="1:11" x14ac:dyDescent="0.25">
      <c r="A561" t="s">
        <v>855</v>
      </c>
      <c r="B561" t="s">
        <v>856</v>
      </c>
      <c r="C561" s="5">
        <v>3099</v>
      </c>
      <c r="D561" s="5">
        <v>24</v>
      </c>
      <c r="E561" s="5"/>
      <c r="F561" s="5"/>
      <c r="G561" s="10">
        <f t="shared" si="24"/>
        <v>0</v>
      </c>
      <c r="H561" s="10">
        <f t="shared" si="25"/>
        <v>0</v>
      </c>
      <c r="I561" s="5">
        <v>120</v>
      </c>
      <c r="J561" s="5">
        <v>2304</v>
      </c>
      <c r="K561" s="10">
        <f t="shared" si="26"/>
        <v>5.2083333333333336E-2</v>
      </c>
    </row>
    <row r="562" spans="1:11" x14ac:dyDescent="0.25">
      <c r="A562" t="s">
        <v>963</v>
      </c>
      <c r="B562" t="s">
        <v>964</v>
      </c>
      <c r="C562" s="5">
        <v>1805</v>
      </c>
      <c r="D562" s="5">
        <v>24</v>
      </c>
      <c r="E562" s="5"/>
      <c r="F562" s="5"/>
      <c r="G562" s="10">
        <f t="shared" si="24"/>
        <v>0</v>
      </c>
      <c r="H562" s="10">
        <f t="shared" si="25"/>
        <v>0</v>
      </c>
      <c r="I562" s="5">
        <v>391</v>
      </c>
      <c r="J562" s="5">
        <v>1274</v>
      </c>
      <c r="K562" s="10">
        <f t="shared" si="26"/>
        <v>0.30690737833594978</v>
      </c>
    </row>
    <row r="563" spans="1:11" x14ac:dyDescent="0.25">
      <c r="A563" t="s">
        <v>1170</v>
      </c>
      <c r="B563" t="s">
        <v>1171</v>
      </c>
      <c r="C563" s="5">
        <v>1570</v>
      </c>
      <c r="D563" s="5">
        <v>24</v>
      </c>
      <c r="E563" s="5">
        <v>810</v>
      </c>
      <c r="F563" s="5">
        <v>23</v>
      </c>
      <c r="G563" s="10">
        <f t="shared" si="24"/>
        <v>0.95833333333333337</v>
      </c>
      <c r="H563" s="10">
        <f t="shared" si="25"/>
        <v>0.51592356687898089</v>
      </c>
      <c r="I563" s="5">
        <v>64</v>
      </c>
      <c r="J563" s="5">
        <v>1346</v>
      </c>
      <c r="K563" s="10">
        <f t="shared" si="26"/>
        <v>4.7548291233283801E-2</v>
      </c>
    </row>
    <row r="564" spans="1:11" x14ac:dyDescent="0.25">
      <c r="A564" t="s">
        <v>789</v>
      </c>
      <c r="B564" t="s">
        <v>790</v>
      </c>
      <c r="C564" s="5">
        <v>1957</v>
      </c>
      <c r="D564" s="5">
        <v>23</v>
      </c>
      <c r="E564" s="5"/>
      <c r="F564" s="5"/>
      <c r="G564" s="10">
        <f t="shared" si="24"/>
        <v>0</v>
      </c>
      <c r="H564" s="10">
        <f t="shared" si="25"/>
        <v>0</v>
      </c>
      <c r="I564" s="5">
        <v>467</v>
      </c>
      <c r="J564" s="5">
        <v>1437</v>
      </c>
      <c r="K564" s="10">
        <f t="shared" si="26"/>
        <v>0.32498260264439804</v>
      </c>
    </row>
    <row r="565" spans="1:11" x14ac:dyDescent="0.25">
      <c r="A565" t="s">
        <v>875</v>
      </c>
      <c r="B565" t="s">
        <v>876</v>
      </c>
      <c r="C565" s="5">
        <v>1555</v>
      </c>
      <c r="D565" s="5">
        <v>23</v>
      </c>
      <c r="E565" s="5"/>
      <c r="F565" s="5"/>
      <c r="G565" s="10">
        <f t="shared" si="24"/>
        <v>0</v>
      </c>
      <c r="H565" s="10">
        <f t="shared" si="25"/>
        <v>0</v>
      </c>
      <c r="I565" s="5">
        <v>0</v>
      </c>
      <c r="J565" s="5">
        <v>1173</v>
      </c>
      <c r="K565" s="10">
        <f t="shared" si="26"/>
        <v>0</v>
      </c>
    </row>
    <row r="566" spans="1:11" x14ac:dyDescent="0.25">
      <c r="A566" t="s">
        <v>135</v>
      </c>
      <c r="B566" t="s">
        <v>136</v>
      </c>
      <c r="C566" s="5">
        <v>1820</v>
      </c>
      <c r="D566" s="5">
        <v>22</v>
      </c>
      <c r="E566" s="5"/>
      <c r="F566" s="5"/>
      <c r="G566" s="10">
        <f t="shared" si="24"/>
        <v>0</v>
      </c>
      <c r="H566" s="10">
        <f t="shared" si="25"/>
        <v>0</v>
      </c>
      <c r="I566" s="5">
        <v>287</v>
      </c>
      <c r="J566" s="5">
        <v>1453</v>
      </c>
      <c r="K566" s="10">
        <f t="shared" si="26"/>
        <v>0.19752236751548521</v>
      </c>
    </row>
    <row r="567" spans="1:11" x14ac:dyDescent="0.25">
      <c r="A567" t="s">
        <v>513</v>
      </c>
      <c r="B567" t="s">
        <v>514</v>
      </c>
      <c r="C567" s="5">
        <v>2538</v>
      </c>
      <c r="D567" s="5">
        <v>22</v>
      </c>
      <c r="E567" s="5"/>
      <c r="F567" s="5"/>
      <c r="G567" s="10">
        <f t="shared" si="24"/>
        <v>0</v>
      </c>
      <c r="H567" s="10">
        <f t="shared" si="25"/>
        <v>0</v>
      </c>
      <c r="I567" s="5">
        <v>165</v>
      </c>
      <c r="J567" s="5">
        <v>2041</v>
      </c>
      <c r="K567" s="10">
        <f t="shared" si="26"/>
        <v>8.0842724154826059E-2</v>
      </c>
    </row>
    <row r="568" spans="1:11" x14ac:dyDescent="0.25">
      <c r="A568" t="s">
        <v>591</v>
      </c>
      <c r="B568" t="s">
        <v>592</v>
      </c>
      <c r="C568" s="5">
        <v>1832</v>
      </c>
      <c r="D568" s="5">
        <v>22</v>
      </c>
      <c r="E568" s="5">
        <v>556</v>
      </c>
      <c r="F568" s="5">
        <v>12</v>
      </c>
      <c r="G568" s="10">
        <f t="shared" si="24"/>
        <v>0.54545454545454541</v>
      </c>
      <c r="H568" s="10">
        <f t="shared" si="25"/>
        <v>0.30349344978165937</v>
      </c>
      <c r="I568" s="5">
        <v>243</v>
      </c>
      <c r="J568" s="5">
        <v>1506</v>
      </c>
      <c r="K568" s="10">
        <f t="shared" si="26"/>
        <v>0.16135458167330677</v>
      </c>
    </row>
    <row r="569" spans="1:11" x14ac:dyDescent="0.25">
      <c r="A569" t="s">
        <v>257</v>
      </c>
      <c r="B569" t="s">
        <v>258</v>
      </c>
      <c r="C569" s="5">
        <v>703</v>
      </c>
      <c r="D569" s="5">
        <v>21</v>
      </c>
      <c r="E569" s="5"/>
      <c r="F569" s="5"/>
      <c r="G569" s="10">
        <f t="shared" si="24"/>
        <v>0</v>
      </c>
      <c r="H569" s="10">
        <f t="shared" si="25"/>
        <v>0</v>
      </c>
      <c r="I569" s="5">
        <v>0</v>
      </c>
      <c r="J569" s="5">
        <v>597</v>
      </c>
      <c r="K569" s="10">
        <f t="shared" si="26"/>
        <v>0</v>
      </c>
    </row>
    <row r="570" spans="1:11" x14ac:dyDescent="0.25">
      <c r="A570" t="s">
        <v>497</v>
      </c>
      <c r="B570" t="s">
        <v>498</v>
      </c>
      <c r="C570" s="5">
        <v>2482</v>
      </c>
      <c r="D570" s="5">
        <v>21</v>
      </c>
      <c r="E570" s="5"/>
      <c r="F570" s="5"/>
      <c r="G570" s="10">
        <f t="shared" si="24"/>
        <v>0</v>
      </c>
      <c r="H570" s="10">
        <f t="shared" si="25"/>
        <v>0</v>
      </c>
      <c r="I570" s="5">
        <v>5</v>
      </c>
      <c r="J570" s="5">
        <v>2203</v>
      </c>
      <c r="K570" s="10">
        <f t="shared" si="26"/>
        <v>2.2696323195642307E-3</v>
      </c>
    </row>
    <row r="571" spans="1:11" x14ac:dyDescent="0.25">
      <c r="A571" t="s">
        <v>1210</v>
      </c>
      <c r="B571" t="s">
        <v>1211</v>
      </c>
      <c r="C571" s="5">
        <v>2062</v>
      </c>
      <c r="D571" s="5">
        <v>21</v>
      </c>
      <c r="E571" s="5"/>
      <c r="F571" s="5"/>
      <c r="G571" s="10">
        <f t="shared" si="24"/>
        <v>0</v>
      </c>
      <c r="H571" s="10">
        <f t="shared" si="25"/>
        <v>0</v>
      </c>
      <c r="I571" s="5">
        <v>242</v>
      </c>
      <c r="J571" s="5">
        <v>1742</v>
      </c>
      <c r="K571" s="10">
        <f t="shared" si="26"/>
        <v>0.13892078071182548</v>
      </c>
    </row>
    <row r="572" spans="1:11" x14ac:dyDescent="0.25">
      <c r="A572" t="s">
        <v>313</v>
      </c>
      <c r="B572" t="s">
        <v>314</v>
      </c>
      <c r="C572" s="5">
        <v>11832</v>
      </c>
      <c r="D572" s="5">
        <v>20</v>
      </c>
      <c r="E572" s="5">
        <v>4591</v>
      </c>
      <c r="F572" s="5">
        <v>13</v>
      </c>
      <c r="G572" s="10">
        <f t="shared" si="24"/>
        <v>0.65</v>
      </c>
      <c r="H572" s="10">
        <f t="shared" si="25"/>
        <v>0.38801555104800539</v>
      </c>
      <c r="I572" s="5">
        <v>489</v>
      </c>
      <c r="J572" s="5">
        <v>10551</v>
      </c>
      <c r="K572" s="10">
        <f t="shared" si="26"/>
        <v>4.6346317884560707E-2</v>
      </c>
    </row>
    <row r="573" spans="1:11" x14ac:dyDescent="0.25">
      <c r="A573" t="s">
        <v>363</v>
      </c>
      <c r="B573" t="s">
        <v>364</v>
      </c>
      <c r="C573" s="5">
        <v>2916</v>
      </c>
      <c r="D573" s="5">
        <v>20</v>
      </c>
      <c r="E573" s="5">
        <v>318</v>
      </c>
      <c r="F573" s="5">
        <v>4</v>
      </c>
      <c r="G573" s="10">
        <f t="shared" si="24"/>
        <v>0.2</v>
      </c>
      <c r="H573" s="10">
        <f t="shared" si="25"/>
        <v>0.10905349794238683</v>
      </c>
      <c r="I573" s="5">
        <v>921</v>
      </c>
      <c r="J573" s="5">
        <v>2775</v>
      </c>
      <c r="K573" s="10">
        <f t="shared" si="26"/>
        <v>0.33189189189189189</v>
      </c>
    </row>
    <row r="574" spans="1:11" x14ac:dyDescent="0.25">
      <c r="A574" t="s">
        <v>1180</v>
      </c>
      <c r="B574" t="s">
        <v>1181</v>
      </c>
      <c r="C574" s="5">
        <v>1291</v>
      </c>
      <c r="D574" s="5">
        <v>20</v>
      </c>
      <c r="E574" s="5"/>
      <c r="F574" s="5"/>
      <c r="G574" s="10">
        <f t="shared" si="24"/>
        <v>0</v>
      </c>
      <c r="H574" s="10">
        <f t="shared" si="25"/>
        <v>0</v>
      </c>
      <c r="I574" s="5">
        <v>0</v>
      </c>
      <c r="J574" s="5">
        <v>970</v>
      </c>
      <c r="K574" s="10">
        <f t="shared" si="26"/>
        <v>0</v>
      </c>
    </row>
    <row r="575" spans="1:11" x14ac:dyDescent="0.25">
      <c r="A575" t="s">
        <v>59</v>
      </c>
      <c r="B575" t="s">
        <v>60</v>
      </c>
      <c r="C575" s="5">
        <v>2448</v>
      </c>
      <c r="D575" s="5">
        <v>18</v>
      </c>
      <c r="E575" s="5"/>
      <c r="F575" s="5"/>
      <c r="G575" s="10">
        <f t="shared" si="24"/>
        <v>0</v>
      </c>
      <c r="H575" s="10">
        <f t="shared" si="25"/>
        <v>0</v>
      </c>
      <c r="I575" s="5">
        <v>914</v>
      </c>
      <c r="J575" s="5">
        <v>1961</v>
      </c>
      <c r="K575" s="10">
        <f t="shared" si="26"/>
        <v>0.46608873023967362</v>
      </c>
    </row>
    <row r="576" spans="1:11" x14ac:dyDescent="0.25">
      <c r="A576" t="s">
        <v>315</v>
      </c>
      <c r="B576" t="s">
        <v>316</v>
      </c>
      <c r="C576" s="5">
        <v>4386</v>
      </c>
      <c r="D576" s="5">
        <v>18</v>
      </c>
      <c r="E576" s="5"/>
      <c r="F576" s="5"/>
      <c r="G576" s="10">
        <f t="shared" si="24"/>
        <v>0</v>
      </c>
      <c r="H576" s="10">
        <f t="shared" si="25"/>
        <v>0</v>
      </c>
      <c r="I576" s="5">
        <v>20</v>
      </c>
      <c r="J576" s="5">
        <v>3744</v>
      </c>
      <c r="K576" s="10">
        <f t="shared" si="26"/>
        <v>5.341880341880342E-3</v>
      </c>
    </row>
    <row r="577" spans="1:11" x14ac:dyDescent="0.25">
      <c r="A577" t="s">
        <v>599</v>
      </c>
      <c r="B577" t="s">
        <v>600</v>
      </c>
      <c r="C577" s="5">
        <v>1710</v>
      </c>
      <c r="D577" s="5">
        <v>18</v>
      </c>
      <c r="E577" s="5"/>
      <c r="F577" s="5"/>
      <c r="G577" s="10">
        <f t="shared" si="24"/>
        <v>0</v>
      </c>
      <c r="H577" s="10">
        <f t="shared" si="25"/>
        <v>0</v>
      </c>
      <c r="I577" s="5">
        <v>185</v>
      </c>
      <c r="J577" s="5">
        <v>1334</v>
      </c>
      <c r="K577" s="10">
        <f t="shared" si="26"/>
        <v>0.13868065967016491</v>
      </c>
    </row>
    <row r="578" spans="1:11" x14ac:dyDescent="0.25">
      <c r="A578" t="s">
        <v>621</v>
      </c>
      <c r="B578" t="s">
        <v>622</v>
      </c>
      <c r="C578" s="5">
        <v>1694</v>
      </c>
      <c r="D578" s="5">
        <v>18</v>
      </c>
      <c r="E578" s="5"/>
      <c r="F578" s="5"/>
      <c r="G578" s="10">
        <f t="shared" si="24"/>
        <v>0</v>
      </c>
      <c r="H578" s="10">
        <f t="shared" si="25"/>
        <v>0</v>
      </c>
      <c r="I578" s="5">
        <v>388</v>
      </c>
      <c r="J578" s="5">
        <v>1563</v>
      </c>
      <c r="K578" s="10">
        <f t="shared" si="26"/>
        <v>0.24824056301983366</v>
      </c>
    </row>
    <row r="579" spans="1:11" x14ac:dyDescent="0.25">
      <c r="A579" t="s">
        <v>753</v>
      </c>
      <c r="B579" t="s">
        <v>754</v>
      </c>
      <c r="C579" s="5">
        <v>2686</v>
      </c>
      <c r="D579" s="5">
        <v>18</v>
      </c>
      <c r="E579" s="5">
        <v>491</v>
      </c>
      <c r="F579" s="5">
        <v>1</v>
      </c>
      <c r="G579" s="10">
        <f t="shared" ref="G579:G614" si="27">IF(D579=0,0,F579/D579)</f>
        <v>5.5555555555555552E-2</v>
      </c>
      <c r="H579" s="10">
        <f t="shared" ref="H579:H625" si="28">E579/C579</f>
        <v>0.18279970215934474</v>
      </c>
      <c r="I579" s="5">
        <v>117</v>
      </c>
      <c r="J579" s="5">
        <v>1671</v>
      </c>
      <c r="K579" s="10">
        <f t="shared" si="26"/>
        <v>7.0017953321364457E-2</v>
      </c>
    </row>
    <row r="580" spans="1:11" x14ac:dyDescent="0.25">
      <c r="A580" t="s">
        <v>435</v>
      </c>
      <c r="B580" t="s">
        <v>436</v>
      </c>
      <c r="C580" s="5">
        <v>906</v>
      </c>
      <c r="D580" s="5">
        <v>17</v>
      </c>
      <c r="E580" s="5"/>
      <c r="F580" s="5"/>
      <c r="G580" s="10">
        <f t="shared" si="27"/>
        <v>0</v>
      </c>
      <c r="H580" s="10">
        <f t="shared" si="28"/>
        <v>0</v>
      </c>
      <c r="I580" s="5">
        <v>54</v>
      </c>
      <c r="J580" s="5">
        <v>692</v>
      </c>
      <c r="K580" s="10">
        <f t="shared" ref="K580:K625" si="29">IF(J580=0,0,I580/J580)</f>
        <v>7.8034682080924858E-2</v>
      </c>
    </row>
    <row r="581" spans="1:11" x14ac:dyDescent="0.25">
      <c r="A581" t="s">
        <v>489</v>
      </c>
      <c r="B581" t="s">
        <v>490</v>
      </c>
      <c r="C581" s="5">
        <v>3234</v>
      </c>
      <c r="D581" s="5">
        <v>17</v>
      </c>
      <c r="E581" s="5"/>
      <c r="F581" s="5"/>
      <c r="G581" s="10">
        <f t="shared" si="27"/>
        <v>0</v>
      </c>
      <c r="H581" s="10">
        <f t="shared" si="28"/>
        <v>0</v>
      </c>
      <c r="I581" s="5">
        <v>770</v>
      </c>
      <c r="J581" s="5">
        <v>2710</v>
      </c>
      <c r="K581" s="10">
        <f t="shared" si="29"/>
        <v>0.28413284132841327</v>
      </c>
    </row>
    <row r="582" spans="1:11" x14ac:dyDescent="0.25">
      <c r="A582" t="s">
        <v>563</v>
      </c>
      <c r="B582" t="s">
        <v>564</v>
      </c>
      <c r="C582" s="5">
        <v>1390</v>
      </c>
      <c r="D582" s="5">
        <v>17</v>
      </c>
      <c r="E582" s="5"/>
      <c r="F582" s="5"/>
      <c r="G582" s="10">
        <f t="shared" si="27"/>
        <v>0</v>
      </c>
      <c r="H582" s="10">
        <f t="shared" si="28"/>
        <v>0</v>
      </c>
      <c r="I582" s="5">
        <v>0</v>
      </c>
      <c r="J582" s="5">
        <v>1068</v>
      </c>
      <c r="K582" s="10">
        <f t="shared" si="29"/>
        <v>0</v>
      </c>
    </row>
    <row r="583" spans="1:11" x14ac:dyDescent="0.25">
      <c r="A583" t="s">
        <v>53</v>
      </c>
      <c r="B583" t="s">
        <v>54</v>
      </c>
      <c r="C583" s="5">
        <v>1930</v>
      </c>
      <c r="D583" s="5">
        <v>15</v>
      </c>
      <c r="E583" s="5"/>
      <c r="F583" s="5"/>
      <c r="G583" s="10">
        <f t="shared" si="27"/>
        <v>0</v>
      </c>
      <c r="H583" s="10">
        <f t="shared" si="28"/>
        <v>0</v>
      </c>
      <c r="I583" s="5">
        <v>84</v>
      </c>
      <c r="J583" s="5">
        <v>1631</v>
      </c>
      <c r="K583" s="10">
        <f t="shared" si="29"/>
        <v>5.1502145922746781E-2</v>
      </c>
    </row>
    <row r="584" spans="1:11" x14ac:dyDescent="0.25">
      <c r="A584" t="s">
        <v>543</v>
      </c>
      <c r="B584" t="s">
        <v>544</v>
      </c>
      <c r="C584" s="5">
        <v>2350</v>
      </c>
      <c r="D584" s="5">
        <v>15</v>
      </c>
      <c r="E584" s="5"/>
      <c r="F584" s="5"/>
      <c r="G584" s="10">
        <f t="shared" si="27"/>
        <v>0</v>
      </c>
      <c r="H584" s="10">
        <f t="shared" si="28"/>
        <v>0</v>
      </c>
      <c r="I584" s="5">
        <v>73</v>
      </c>
      <c r="J584" s="5">
        <v>1584</v>
      </c>
      <c r="K584" s="10">
        <f t="shared" si="29"/>
        <v>4.6085858585858584E-2</v>
      </c>
    </row>
    <row r="585" spans="1:11" x14ac:dyDescent="0.25">
      <c r="A585" t="s">
        <v>1208</v>
      </c>
      <c r="B585" t="s">
        <v>1209</v>
      </c>
      <c r="C585" s="5">
        <v>923</v>
      </c>
      <c r="D585" s="5">
        <v>15</v>
      </c>
      <c r="E585" s="5"/>
      <c r="F585" s="5"/>
      <c r="G585" s="10">
        <f t="shared" si="27"/>
        <v>0</v>
      </c>
      <c r="H585" s="10">
        <f t="shared" si="28"/>
        <v>0</v>
      </c>
      <c r="I585" s="5">
        <v>39</v>
      </c>
      <c r="J585" s="5">
        <v>665</v>
      </c>
      <c r="K585" s="10">
        <f t="shared" si="29"/>
        <v>5.8646616541353384E-2</v>
      </c>
    </row>
    <row r="586" spans="1:11" x14ac:dyDescent="0.25">
      <c r="A586" t="s">
        <v>57</v>
      </c>
      <c r="B586" t="s">
        <v>58</v>
      </c>
      <c r="C586" s="5">
        <v>1909</v>
      </c>
      <c r="D586" s="5">
        <v>14</v>
      </c>
      <c r="E586" s="5"/>
      <c r="F586" s="5"/>
      <c r="G586" s="10">
        <f t="shared" si="27"/>
        <v>0</v>
      </c>
      <c r="H586" s="10">
        <f t="shared" si="28"/>
        <v>0</v>
      </c>
      <c r="I586" s="5">
        <v>364</v>
      </c>
      <c r="J586" s="5">
        <v>1754</v>
      </c>
      <c r="K586" s="10">
        <f t="shared" si="29"/>
        <v>0.20752565564424175</v>
      </c>
    </row>
    <row r="587" spans="1:11" x14ac:dyDescent="0.25">
      <c r="A587" t="s">
        <v>501</v>
      </c>
      <c r="B587" t="s">
        <v>502</v>
      </c>
      <c r="C587" s="5">
        <v>1832</v>
      </c>
      <c r="D587" s="5">
        <v>14</v>
      </c>
      <c r="E587" s="5">
        <v>899</v>
      </c>
      <c r="F587" s="5">
        <v>10</v>
      </c>
      <c r="G587" s="10">
        <f t="shared" si="27"/>
        <v>0.7142857142857143</v>
      </c>
      <c r="H587" s="10">
        <f t="shared" si="28"/>
        <v>0.49072052401746724</v>
      </c>
      <c r="I587" s="5">
        <v>172</v>
      </c>
      <c r="J587" s="5">
        <v>1681</v>
      </c>
      <c r="K587" s="10">
        <f t="shared" si="29"/>
        <v>0.1023200475907198</v>
      </c>
    </row>
    <row r="588" spans="1:11" x14ac:dyDescent="0.25">
      <c r="A588" t="s">
        <v>691</v>
      </c>
      <c r="B588" t="s">
        <v>692</v>
      </c>
      <c r="C588" s="5">
        <v>2260</v>
      </c>
      <c r="D588" s="5">
        <v>14</v>
      </c>
      <c r="E588" s="5"/>
      <c r="F588" s="5"/>
      <c r="G588" s="10">
        <f t="shared" si="27"/>
        <v>0</v>
      </c>
      <c r="H588" s="10">
        <f t="shared" si="28"/>
        <v>0</v>
      </c>
      <c r="I588" s="5">
        <v>609</v>
      </c>
      <c r="J588" s="5">
        <v>2045</v>
      </c>
      <c r="K588" s="10">
        <f t="shared" si="29"/>
        <v>0.29779951100244501</v>
      </c>
    </row>
    <row r="589" spans="1:11" x14ac:dyDescent="0.25">
      <c r="A589" t="s">
        <v>311</v>
      </c>
      <c r="B589" t="s">
        <v>312</v>
      </c>
      <c r="C589" s="5">
        <v>3970</v>
      </c>
      <c r="D589" s="5">
        <v>13</v>
      </c>
      <c r="E589" s="5"/>
      <c r="F589" s="5"/>
      <c r="G589" s="10">
        <f t="shared" si="27"/>
        <v>0</v>
      </c>
      <c r="H589" s="10">
        <f t="shared" si="28"/>
        <v>0</v>
      </c>
      <c r="I589" s="5">
        <v>251</v>
      </c>
      <c r="J589" s="5">
        <v>3274</v>
      </c>
      <c r="K589" s="10">
        <f t="shared" si="29"/>
        <v>7.6664630421502747E-2</v>
      </c>
    </row>
    <row r="590" spans="1:11" x14ac:dyDescent="0.25">
      <c r="A590" t="s">
        <v>391</v>
      </c>
      <c r="B590" t="s">
        <v>392</v>
      </c>
      <c r="C590" s="5">
        <v>2511</v>
      </c>
      <c r="D590" s="5">
        <v>13</v>
      </c>
      <c r="E590" s="5">
        <v>915</v>
      </c>
      <c r="F590" s="5">
        <v>2</v>
      </c>
      <c r="G590" s="10">
        <f t="shared" si="27"/>
        <v>0.15384615384615385</v>
      </c>
      <c r="H590" s="10">
        <f t="shared" si="28"/>
        <v>0.36439665471923538</v>
      </c>
      <c r="I590" s="5">
        <v>0</v>
      </c>
      <c r="J590" s="5">
        <v>1997</v>
      </c>
      <c r="K590" s="10">
        <f t="shared" si="29"/>
        <v>0</v>
      </c>
    </row>
    <row r="591" spans="1:11" x14ac:dyDescent="0.25">
      <c r="A591" t="s">
        <v>55</v>
      </c>
      <c r="B591" t="s">
        <v>56</v>
      </c>
      <c r="C591" s="5">
        <v>3210</v>
      </c>
      <c r="D591" s="5">
        <v>12</v>
      </c>
      <c r="E591" s="5"/>
      <c r="F591" s="5"/>
      <c r="G591" s="10">
        <f t="shared" si="27"/>
        <v>0</v>
      </c>
      <c r="H591" s="10">
        <f t="shared" si="28"/>
        <v>0</v>
      </c>
      <c r="I591" s="5">
        <v>849</v>
      </c>
      <c r="J591" s="5">
        <v>2618</v>
      </c>
      <c r="K591" s="10">
        <f t="shared" si="29"/>
        <v>0.32429335370511841</v>
      </c>
    </row>
    <row r="592" spans="1:11" x14ac:dyDescent="0.25">
      <c r="A592" t="s">
        <v>161</v>
      </c>
      <c r="B592" t="s">
        <v>162</v>
      </c>
      <c r="C592" s="5">
        <v>2119</v>
      </c>
      <c r="D592" s="5">
        <v>11</v>
      </c>
      <c r="E592" s="5"/>
      <c r="F592" s="5"/>
      <c r="G592" s="10">
        <f t="shared" si="27"/>
        <v>0</v>
      </c>
      <c r="H592" s="10">
        <f t="shared" si="28"/>
        <v>0</v>
      </c>
      <c r="I592" s="5">
        <v>64</v>
      </c>
      <c r="J592" s="5">
        <v>1666</v>
      </c>
      <c r="K592" s="10">
        <f t="shared" si="29"/>
        <v>3.8415366146458581E-2</v>
      </c>
    </row>
    <row r="593" spans="1:11" x14ac:dyDescent="0.25">
      <c r="A593" t="s">
        <v>549</v>
      </c>
      <c r="B593" t="s">
        <v>550</v>
      </c>
      <c r="C593" s="5">
        <v>1780</v>
      </c>
      <c r="D593" s="5">
        <v>10</v>
      </c>
      <c r="E593" s="5"/>
      <c r="F593" s="5"/>
      <c r="G593" s="10">
        <f t="shared" si="27"/>
        <v>0</v>
      </c>
      <c r="H593" s="10">
        <f t="shared" si="28"/>
        <v>0</v>
      </c>
      <c r="I593" s="5">
        <v>0</v>
      </c>
      <c r="J593" s="5">
        <v>1255</v>
      </c>
      <c r="K593" s="10">
        <f t="shared" si="29"/>
        <v>0</v>
      </c>
    </row>
    <row r="594" spans="1:11" x14ac:dyDescent="0.25">
      <c r="A594" t="s">
        <v>93</v>
      </c>
      <c r="B594" t="s">
        <v>94</v>
      </c>
      <c r="C594" s="5">
        <v>1128</v>
      </c>
      <c r="D594" s="5">
        <v>8</v>
      </c>
      <c r="E594" s="5"/>
      <c r="F594" s="5"/>
      <c r="G594" s="10">
        <f t="shared" si="27"/>
        <v>0</v>
      </c>
      <c r="H594" s="10">
        <f t="shared" si="28"/>
        <v>0</v>
      </c>
      <c r="I594" s="5">
        <v>0</v>
      </c>
      <c r="J594" s="5">
        <v>666</v>
      </c>
      <c r="K594" s="10">
        <f t="shared" si="29"/>
        <v>0</v>
      </c>
    </row>
    <row r="595" spans="1:11" x14ac:dyDescent="0.25">
      <c r="A595" t="s">
        <v>117</v>
      </c>
      <c r="B595" t="s">
        <v>118</v>
      </c>
      <c r="C595" s="5">
        <v>103</v>
      </c>
      <c r="D595" s="5">
        <v>8</v>
      </c>
      <c r="E595" s="5"/>
      <c r="F595" s="5"/>
      <c r="G595" s="10">
        <f t="shared" si="27"/>
        <v>0</v>
      </c>
      <c r="H595" s="10">
        <f t="shared" si="28"/>
        <v>0</v>
      </c>
      <c r="I595" s="5">
        <v>60</v>
      </c>
      <c r="J595" s="5">
        <v>84</v>
      </c>
      <c r="K595" s="10">
        <f t="shared" si="29"/>
        <v>0.7142857142857143</v>
      </c>
    </row>
    <row r="596" spans="1:11" x14ac:dyDescent="0.25">
      <c r="A596" t="s">
        <v>725</v>
      </c>
      <c r="B596" t="s">
        <v>726</v>
      </c>
      <c r="C596" s="5">
        <v>2681</v>
      </c>
      <c r="D596" s="5">
        <v>8</v>
      </c>
      <c r="E596" s="5">
        <v>546</v>
      </c>
      <c r="F596" s="5">
        <v>4</v>
      </c>
      <c r="G596" s="10">
        <f t="shared" si="27"/>
        <v>0.5</v>
      </c>
      <c r="H596" s="10">
        <f t="shared" si="28"/>
        <v>0.20365535248041775</v>
      </c>
      <c r="I596" s="5">
        <v>879</v>
      </c>
      <c r="J596" s="5">
        <v>2061</v>
      </c>
      <c r="K596" s="10">
        <f t="shared" si="29"/>
        <v>0.42649199417758371</v>
      </c>
    </row>
    <row r="597" spans="1:11" x14ac:dyDescent="0.25">
      <c r="A597" t="s">
        <v>795</v>
      </c>
      <c r="B597" t="s">
        <v>796</v>
      </c>
      <c r="C597" s="5">
        <v>1920</v>
      </c>
      <c r="D597" s="5">
        <v>8</v>
      </c>
      <c r="E597" s="5"/>
      <c r="F597" s="5"/>
      <c r="G597" s="10">
        <f t="shared" si="27"/>
        <v>0</v>
      </c>
      <c r="H597" s="10">
        <f t="shared" si="28"/>
        <v>0</v>
      </c>
      <c r="I597" s="5">
        <v>249</v>
      </c>
      <c r="J597" s="5">
        <v>1469</v>
      </c>
      <c r="K597" s="10">
        <f t="shared" si="29"/>
        <v>0.16950306330837303</v>
      </c>
    </row>
    <row r="598" spans="1:11" x14ac:dyDescent="0.25">
      <c r="A598" t="s">
        <v>1142</v>
      </c>
      <c r="B598" t="s">
        <v>1143</v>
      </c>
      <c r="C598" s="5">
        <v>1487</v>
      </c>
      <c r="D598" s="5">
        <v>8</v>
      </c>
      <c r="E598" s="5"/>
      <c r="F598" s="5"/>
      <c r="G598" s="10">
        <f t="shared" si="27"/>
        <v>0</v>
      </c>
      <c r="H598" s="10">
        <f t="shared" si="28"/>
        <v>0</v>
      </c>
      <c r="I598" s="5">
        <v>71</v>
      </c>
      <c r="J598" s="5">
        <v>1070</v>
      </c>
      <c r="K598" s="10">
        <f t="shared" si="29"/>
        <v>6.6355140186915892E-2</v>
      </c>
    </row>
    <row r="599" spans="1:11" x14ac:dyDescent="0.25">
      <c r="A599" t="s">
        <v>727</v>
      </c>
      <c r="B599" t="s">
        <v>728</v>
      </c>
      <c r="C599" s="5">
        <v>2531</v>
      </c>
      <c r="D599" s="5">
        <v>7</v>
      </c>
      <c r="E599" s="5"/>
      <c r="F599" s="5"/>
      <c r="G599" s="10">
        <f t="shared" si="27"/>
        <v>0</v>
      </c>
      <c r="H599" s="10">
        <f t="shared" si="28"/>
        <v>0</v>
      </c>
      <c r="I599" s="5">
        <v>1373</v>
      </c>
      <c r="J599" s="5">
        <v>1891</v>
      </c>
      <c r="K599" s="10">
        <f t="shared" si="29"/>
        <v>0.72607086197778958</v>
      </c>
    </row>
    <row r="600" spans="1:11" x14ac:dyDescent="0.25">
      <c r="A600" t="s">
        <v>811</v>
      </c>
      <c r="B600" t="s">
        <v>812</v>
      </c>
      <c r="C600" s="5">
        <v>1442</v>
      </c>
      <c r="D600" s="5">
        <v>7</v>
      </c>
      <c r="E600" s="5">
        <v>123</v>
      </c>
      <c r="F600" s="5">
        <v>2</v>
      </c>
      <c r="G600" s="10">
        <f t="shared" si="27"/>
        <v>0.2857142857142857</v>
      </c>
      <c r="H600" s="10">
        <f t="shared" si="28"/>
        <v>8.5298196948682389E-2</v>
      </c>
      <c r="I600" s="5">
        <v>991</v>
      </c>
      <c r="J600" s="5"/>
      <c r="K600" s="10">
        <f t="shared" si="29"/>
        <v>0</v>
      </c>
    </row>
    <row r="601" spans="1:11" x14ac:dyDescent="0.25">
      <c r="A601" t="s">
        <v>861</v>
      </c>
      <c r="B601" t="s">
        <v>862</v>
      </c>
      <c r="C601" s="5">
        <v>1699</v>
      </c>
      <c r="D601" s="5">
        <v>7</v>
      </c>
      <c r="E601" s="5"/>
      <c r="F601" s="5"/>
      <c r="G601" s="10">
        <f t="shared" si="27"/>
        <v>0</v>
      </c>
      <c r="H601" s="10">
        <f t="shared" si="28"/>
        <v>0</v>
      </c>
      <c r="I601" s="5">
        <v>265</v>
      </c>
      <c r="J601" s="5">
        <v>1496</v>
      </c>
      <c r="K601" s="10">
        <f t="shared" si="29"/>
        <v>0.17713903743315507</v>
      </c>
    </row>
    <row r="602" spans="1:11" x14ac:dyDescent="0.25">
      <c r="A602" t="s">
        <v>43</v>
      </c>
      <c r="B602" t="s">
        <v>44</v>
      </c>
      <c r="C602" s="5">
        <v>3457</v>
      </c>
      <c r="D602" s="5">
        <v>6</v>
      </c>
      <c r="E602" s="5">
        <v>983</v>
      </c>
      <c r="F602" s="5">
        <v>5</v>
      </c>
      <c r="G602" s="10">
        <f t="shared" si="27"/>
        <v>0.83333333333333337</v>
      </c>
      <c r="H602" s="10">
        <f t="shared" si="28"/>
        <v>0.28435059299971072</v>
      </c>
      <c r="I602" s="5">
        <v>0</v>
      </c>
      <c r="J602" s="5">
        <v>1158</v>
      </c>
      <c r="K602" s="10">
        <f t="shared" si="29"/>
        <v>0</v>
      </c>
    </row>
    <row r="603" spans="1:11" x14ac:dyDescent="0.25">
      <c r="A603" t="s">
        <v>69</v>
      </c>
      <c r="B603" t="s">
        <v>70</v>
      </c>
      <c r="C603" s="5">
        <v>723</v>
      </c>
      <c r="D603" s="5">
        <v>6</v>
      </c>
      <c r="E603" s="5"/>
      <c r="F603" s="5"/>
      <c r="G603" s="10">
        <f t="shared" si="27"/>
        <v>0</v>
      </c>
      <c r="H603" s="10">
        <f t="shared" si="28"/>
        <v>0</v>
      </c>
      <c r="I603" s="5">
        <v>0</v>
      </c>
      <c r="J603" s="5">
        <v>617</v>
      </c>
      <c r="K603" s="10">
        <f t="shared" si="29"/>
        <v>0</v>
      </c>
    </row>
    <row r="604" spans="1:11" x14ac:dyDescent="0.25">
      <c r="A604" t="s">
        <v>791</v>
      </c>
      <c r="B604" t="s">
        <v>792</v>
      </c>
      <c r="C604" s="5">
        <v>2298</v>
      </c>
      <c r="D604" s="5">
        <v>6</v>
      </c>
      <c r="E604" s="5">
        <v>1545</v>
      </c>
      <c r="F604" s="5">
        <v>6</v>
      </c>
      <c r="G604" s="10">
        <f t="shared" si="27"/>
        <v>1</v>
      </c>
      <c r="H604" s="10">
        <f t="shared" si="28"/>
        <v>0.67232375979112269</v>
      </c>
      <c r="I604" s="5">
        <v>360</v>
      </c>
      <c r="J604" s="5">
        <v>1856</v>
      </c>
      <c r="K604" s="10">
        <f t="shared" si="29"/>
        <v>0.19396551724137931</v>
      </c>
    </row>
    <row r="605" spans="1:11" x14ac:dyDescent="0.25">
      <c r="A605" t="s">
        <v>685</v>
      </c>
      <c r="B605" t="s">
        <v>686</v>
      </c>
      <c r="C605" s="5">
        <v>623</v>
      </c>
      <c r="D605" s="5">
        <v>4</v>
      </c>
      <c r="E605" s="5">
        <v>133</v>
      </c>
      <c r="F605" s="5">
        <v>0</v>
      </c>
      <c r="G605" s="10">
        <f t="shared" si="27"/>
        <v>0</v>
      </c>
      <c r="H605" s="10">
        <f t="shared" si="28"/>
        <v>0.21348314606741572</v>
      </c>
      <c r="I605" s="5">
        <v>10</v>
      </c>
      <c r="J605" s="5">
        <v>423</v>
      </c>
      <c r="K605" s="10">
        <f t="shared" si="29"/>
        <v>2.3640661938534278E-2</v>
      </c>
    </row>
    <row r="606" spans="1:11" x14ac:dyDescent="0.25">
      <c r="A606" t="s">
        <v>1190</v>
      </c>
      <c r="B606" t="s">
        <v>1191</v>
      </c>
      <c r="C606" s="5">
        <v>708</v>
      </c>
      <c r="D606" s="5">
        <v>4</v>
      </c>
      <c r="E606" s="5"/>
      <c r="F606" s="5"/>
      <c r="G606" s="10">
        <f t="shared" si="27"/>
        <v>0</v>
      </c>
      <c r="H606" s="10">
        <f t="shared" si="28"/>
        <v>0</v>
      </c>
      <c r="I606" s="5">
        <v>50</v>
      </c>
      <c r="J606" s="5">
        <v>469</v>
      </c>
      <c r="K606" s="10">
        <f t="shared" si="29"/>
        <v>0.10660980810234541</v>
      </c>
    </row>
    <row r="607" spans="1:11" x14ac:dyDescent="0.25">
      <c r="A607" t="s">
        <v>201</v>
      </c>
      <c r="B607" t="s">
        <v>202</v>
      </c>
      <c r="C607" s="5">
        <v>1977</v>
      </c>
      <c r="D607" s="5">
        <v>3</v>
      </c>
      <c r="E607" s="5"/>
      <c r="F607" s="5"/>
      <c r="G607" s="10">
        <f t="shared" si="27"/>
        <v>0</v>
      </c>
      <c r="H607" s="10">
        <f t="shared" si="28"/>
        <v>0</v>
      </c>
      <c r="I607" s="5">
        <v>137</v>
      </c>
      <c r="J607" s="5">
        <v>1520</v>
      </c>
      <c r="K607" s="10">
        <f t="shared" si="29"/>
        <v>9.0131578947368424E-2</v>
      </c>
    </row>
    <row r="608" spans="1:11" x14ac:dyDescent="0.25">
      <c r="A608" t="s">
        <v>525</v>
      </c>
      <c r="B608" t="s">
        <v>526</v>
      </c>
      <c r="C608" s="5">
        <v>210</v>
      </c>
      <c r="D608" s="5">
        <v>2</v>
      </c>
      <c r="E608" s="5"/>
      <c r="F608" s="5"/>
      <c r="G608" s="10">
        <f t="shared" si="27"/>
        <v>0</v>
      </c>
      <c r="H608" s="10">
        <f t="shared" si="28"/>
        <v>0</v>
      </c>
      <c r="I608" s="5">
        <v>0</v>
      </c>
      <c r="J608" s="5">
        <v>151</v>
      </c>
      <c r="K608" s="10">
        <f t="shared" si="29"/>
        <v>0</v>
      </c>
    </row>
    <row r="609" spans="1:11" x14ac:dyDescent="0.25">
      <c r="A609" t="s">
        <v>991</v>
      </c>
      <c r="B609" t="s">
        <v>992</v>
      </c>
      <c r="C609" s="5">
        <v>1615</v>
      </c>
      <c r="D609" s="5">
        <v>2</v>
      </c>
      <c r="E609" s="5"/>
      <c r="F609" s="5"/>
      <c r="G609" s="10">
        <f t="shared" si="27"/>
        <v>0</v>
      </c>
      <c r="H609" s="10">
        <f t="shared" si="28"/>
        <v>0</v>
      </c>
      <c r="I609" s="5">
        <v>95</v>
      </c>
      <c r="J609" s="5">
        <v>1305</v>
      </c>
      <c r="K609" s="10">
        <f t="shared" si="29"/>
        <v>7.2796934865900387E-2</v>
      </c>
    </row>
    <row r="610" spans="1:11" x14ac:dyDescent="0.25">
      <c r="A610" t="s">
        <v>111</v>
      </c>
      <c r="B610" t="s">
        <v>112</v>
      </c>
      <c r="C610" s="5">
        <v>4139</v>
      </c>
      <c r="D610" s="5">
        <v>1</v>
      </c>
      <c r="E610" s="5"/>
      <c r="F610" s="5"/>
      <c r="G610" s="10">
        <f t="shared" si="27"/>
        <v>0</v>
      </c>
      <c r="H610" s="10">
        <f t="shared" si="28"/>
        <v>0</v>
      </c>
      <c r="I610" s="5">
        <v>1649</v>
      </c>
      <c r="J610" s="5">
        <v>3432</v>
      </c>
      <c r="K610" s="10">
        <f t="shared" si="29"/>
        <v>0.48047785547785549</v>
      </c>
    </row>
    <row r="611" spans="1:11" x14ac:dyDescent="0.25">
      <c r="A611" t="s">
        <v>431</v>
      </c>
      <c r="B611" t="s">
        <v>432</v>
      </c>
      <c r="C611" s="5">
        <v>781</v>
      </c>
      <c r="D611" s="5">
        <v>1</v>
      </c>
      <c r="E611" s="5"/>
      <c r="F611" s="5"/>
      <c r="G611" s="10">
        <f t="shared" si="27"/>
        <v>0</v>
      </c>
      <c r="H611" s="10">
        <f t="shared" si="28"/>
        <v>0</v>
      </c>
      <c r="I611" s="5">
        <v>86</v>
      </c>
      <c r="J611" s="5">
        <v>595</v>
      </c>
      <c r="K611" s="10">
        <f t="shared" si="29"/>
        <v>0.14453781512605043</v>
      </c>
    </row>
    <row r="612" spans="1:11" x14ac:dyDescent="0.25">
      <c r="A612" t="s">
        <v>643</v>
      </c>
      <c r="B612" t="s">
        <v>644</v>
      </c>
      <c r="C612" s="5">
        <v>601</v>
      </c>
      <c r="D612" s="5">
        <v>1</v>
      </c>
      <c r="E612" s="5"/>
      <c r="F612" s="5"/>
      <c r="G612" s="10">
        <f t="shared" si="27"/>
        <v>0</v>
      </c>
      <c r="H612" s="10">
        <f t="shared" si="28"/>
        <v>0</v>
      </c>
      <c r="I612" s="5">
        <v>47</v>
      </c>
      <c r="J612" s="5">
        <v>463</v>
      </c>
      <c r="K612" s="10">
        <f t="shared" si="29"/>
        <v>0.10151187904967603</v>
      </c>
    </row>
    <row r="613" spans="1:11" x14ac:dyDescent="0.25">
      <c r="A613" t="s">
        <v>27</v>
      </c>
      <c r="B613" t="s">
        <v>28</v>
      </c>
      <c r="C613" s="5">
        <v>205</v>
      </c>
      <c r="D613" s="5">
        <v>0</v>
      </c>
      <c r="E613" s="5"/>
      <c r="F613" s="5"/>
      <c r="G613" s="10">
        <f t="shared" si="27"/>
        <v>0</v>
      </c>
      <c r="H613" s="10">
        <f t="shared" si="28"/>
        <v>0</v>
      </c>
      <c r="I613" s="5">
        <v>18</v>
      </c>
      <c r="J613" s="5">
        <v>78</v>
      </c>
      <c r="K613" s="10">
        <f t="shared" si="29"/>
        <v>0.23076923076923078</v>
      </c>
    </row>
    <row r="614" spans="1:11" x14ac:dyDescent="0.25">
      <c r="A614" t="s">
        <v>105</v>
      </c>
      <c r="B614" t="s">
        <v>106</v>
      </c>
      <c r="C614" s="5">
        <v>67</v>
      </c>
      <c r="D614" s="5">
        <v>0</v>
      </c>
      <c r="E614" s="5"/>
      <c r="F614" s="5"/>
      <c r="G614" s="10">
        <f t="shared" si="27"/>
        <v>0</v>
      </c>
      <c r="H614" s="10">
        <f t="shared" si="28"/>
        <v>0</v>
      </c>
      <c r="I614" s="5">
        <v>15</v>
      </c>
      <c r="J614" s="5">
        <v>25</v>
      </c>
      <c r="K614" s="10">
        <f t="shared" si="29"/>
        <v>0.6</v>
      </c>
    </row>
    <row r="615" spans="1:11" x14ac:dyDescent="0.25">
      <c r="A615" t="s">
        <v>119</v>
      </c>
      <c r="B615" t="s">
        <v>120</v>
      </c>
      <c r="C615" s="5">
        <v>618</v>
      </c>
      <c r="D615" s="5">
        <v>0</v>
      </c>
      <c r="E615" s="5">
        <v>618</v>
      </c>
      <c r="F615" s="5">
        <v>0</v>
      </c>
      <c r="G615" s="10">
        <f>IF(D615=0,0,F615/D615)</f>
        <v>0</v>
      </c>
      <c r="H615" s="10">
        <f t="shared" si="28"/>
        <v>1</v>
      </c>
      <c r="I615" s="5">
        <v>2</v>
      </c>
      <c r="J615" s="5">
        <v>513</v>
      </c>
      <c r="K615" s="10">
        <f t="shared" si="29"/>
        <v>3.8986354775828458E-3</v>
      </c>
    </row>
    <row r="616" spans="1:11" x14ac:dyDescent="0.25">
      <c r="A616" t="s">
        <v>131</v>
      </c>
      <c r="B616" t="s">
        <v>132</v>
      </c>
      <c r="C616" s="5">
        <v>1563</v>
      </c>
      <c r="D616" s="5">
        <v>0</v>
      </c>
      <c r="E616" s="5"/>
      <c r="F616" s="5"/>
      <c r="G616" s="10">
        <f t="shared" ref="G616:G625" si="30">IF(D616=0,0,F616/D616)</f>
        <v>0</v>
      </c>
      <c r="H616" s="10">
        <f t="shared" si="28"/>
        <v>0</v>
      </c>
      <c r="I616" s="5">
        <v>228</v>
      </c>
      <c r="J616" s="5">
        <v>1272</v>
      </c>
      <c r="K616" s="10">
        <f t="shared" si="29"/>
        <v>0.17924528301886791</v>
      </c>
    </row>
    <row r="617" spans="1:11" x14ac:dyDescent="0.25">
      <c r="A617" t="s">
        <v>307</v>
      </c>
      <c r="B617" t="s">
        <v>308</v>
      </c>
      <c r="C617" s="5">
        <v>4691</v>
      </c>
      <c r="D617" s="5">
        <v>0</v>
      </c>
      <c r="E617" s="5"/>
      <c r="F617" s="5"/>
      <c r="G617" s="10">
        <f t="shared" si="30"/>
        <v>0</v>
      </c>
      <c r="H617" s="10">
        <f t="shared" si="28"/>
        <v>0</v>
      </c>
      <c r="I617" s="5">
        <v>1242</v>
      </c>
      <c r="J617" s="5">
        <v>3748</v>
      </c>
      <c r="K617" s="10">
        <f t="shared" si="29"/>
        <v>0.33137673425827108</v>
      </c>
    </row>
    <row r="618" spans="1:11" x14ac:dyDescent="0.25">
      <c r="A618" t="s">
        <v>371</v>
      </c>
      <c r="B618" t="s">
        <v>372</v>
      </c>
      <c r="C618" s="5">
        <v>194</v>
      </c>
      <c r="D618" s="5">
        <v>0</v>
      </c>
      <c r="E618" s="5">
        <v>194</v>
      </c>
      <c r="F618" s="5">
        <v>0</v>
      </c>
      <c r="G618" s="10">
        <f t="shared" si="30"/>
        <v>0</v>
      </c>
      <c r="H618" s="10">
        <f t="shared" si="28"/>
        <v>1</v>
      </c>
      <c r="I618" s="5">
        <v>68</v>
      </c>
      <c r="J618" s="5">
        <v>133</v>
      </c>
      <c r="K618" s="10">
        <f t="shared" si="29"/>
        <v>0.51127819548872178</v>
      </c>
    </row>
    <row r="619" spans="1:11" x14ac:dyDescent="0.25">
      <c r="A619" t="s">
        <v>433</v>
      </c>
      <c r="B619" t="s">
        <v>434</v>
      </c>
      <c r="C619" s="5">
        <v>531</v>
      </c>
      <c r="D619" s="5">
        <v>0</v>
      </c>
      <c r="E619" s="5"/>
      <c r="F619" s="5"/>
      <c r="G619" s="10">
        <f t="shared" si="30"/>
        <v>0</v>
      </c>
      <c r="H619" s="10">
        <f t="shared" si="28"/>
        <v>0</v>
      </c>
      <c r="I619" s="5">
        <v>0</v>
      </c>
      <c r="J619" s="5">
        <v>367</v>
      </c>
      <c r="K619" s="10">
        <f t="shared" si="29"/>
        <v>0</v>
      </c>
    </row>
    <row r="620" spans="1:11" x14ac:dyDescent="0.25">
      <c r="A620" t="s">
        <v>575</v>
      </c>
      <c r="B620" t="s">
        <v>576</v>
      </c>
      <c r="C620" s="5">
        <v>46</v>
      </c>
      <c r="D620" s="5">
        <v>0</v>
      </c>
      <c r="E620" s="5"/>
      <c r="F620" s="5"/>
      <c r="G620" s="10">
        <f t="shared" si="30"/>
        <v>0</v>
      </c>
      <c r="H620" s="10">
        <f t="shared" si="28"/>
        <v>0</v>
      </c>
      <c r="I620" s="5">
        <v>35</v>
      </c>
      <c r="J620" s="5"/>
      <c r="K620" s="10">
        <f t="shared" si="29"/>
        <v>0</v>
      </c>
    </row>
    <row r="621" spans="1:11" x14ac:dyDescent="0.25">
      <c r="A621" t="s">
        <v>657</v>
      </c>
      <c r="B621" t="s">
        <v>658</v>
      </c>
      <c r="C621" s="5">
        <v>1636</v>
      </c>
      <c r="D621" s="5">
        <v>0</v>
      </c>
      <c r="E621" s="5"/>
      <c r="F621" s="5"/>
      <c r="G621" s="10">
        <f t="shared" si="30"/>
        <v>0</v>
      </c>
      <c r="H621" s="10">
        <f t="shared" si="28"/>
        <v>0</v>
      </c>
      <c r="I621" s="5">
        <v>126</v>
      </c>
      <c r="J621" s="5">
        <v>1279</v>
      </c>
      <c r="K621" s="10">
        <f t="shared" si="29"/>
        <v>9.8514464425332293E-2</v>
      </c>
    </row>
    <row r="622" spans="1:11" x14ac:dyDescent="0.25">
      <c r="A622" t="s">
        <v>723</v>
      </c>
      <c r="B622" t="s">
        <v>724</v>
      </c>
      <c r="C622" s="5">
        <v>584</v>
      </c>
      <c r="D622" s="5">
        <v>0</v>
      </c>
      <c r="E622" s="5"/>
      <c r="F622" s="5"/>
      <c r="G622" s="10">
        <f t="shared" si="30"/>
        <v>0</v>
      </c>
      <c r="H622" s="10">
        <f t="shared" si="28"/>
        <v>0</v>
      </c>
      <c r="I622" s="5">
        <v>118</v>
      </c>
      <c r="J622" s="5">
        <v>445</v>
      </c>
      <c r="K622" s="10">
        <f t="shared" si="29"/>
        <v>0.26516853932584272</v>
      </c>
    </row>
    <row r="623" spans="1:11" x14ac:dyDescent="0.25">
      <c r="A623" t="s">
        <v>745</v>
      </c>
      <c r="B623" t="s">
        <v>746</v>
      </c>
      <c r="C623" s="5">
        <v>392</v>
      </c>
      <c r="D623" s="5">
        <v>0</v>
      </c>
      <c r="E623" s="5"/>
      <c r="F623" s="5"/>
      <c r="G623" s="10">
        <f t="shared" si="30"/>
        <v>0</v>
      </c>
      <c r="H623" s="10">
        <f t="shared" si="28"/>
        <v>0</v>
      </c>
      <c r="I623" s="5">
        <v>25</v>
      </c>
      <c r="J623" s="5">
        <v>203</v>
      </c>
      <c r="K623" s="10">
        <f t="shared" si="29"/>
        <v>0.12315270935960591</v>
      </c>
    </row>
    <row r="624" spans="1:11" x14ac:dyDescent="0.25">
      <c r="A624" t="s">
        <v>943</v>
      </c>
      <c r="B624" t="s">
        <v>944</v>
      </c>
      <c r="C624" s="5">
        <v>745</v>
      </c>
      <c r="D624" s="5">
        <v>0</v>
      </c>
      <c r="E624" s="5"/>
      <c r="F624" s="5"/>
      <c r="G624" s="10">
        <f t="shared" si="30"/>
        <v>0</v>
      </c>
      <c r="H624" s="10">
        <f t="shared" si="28"/>
        <v>0</v>
      </c>
      <c r="I624" s="5">
        <v>4</v>
      </c>
      <c r="J624" s="5">
        <v>654</v>
      </c>
      <c r="K624" s="10">
        <f t="shared" si="29"/>
        <v>6.1162079510703364E-3</v>
      </c>
    </row>
    <row r="625" spans="1:11" x14ac:dyDescent="0.25">
      <c r="A625" t="s">
        <v>993</v>
      </c>
      <c r="B625" t="s">
        <v>994</v>
      </c>
      <c r="C625" s="5">
        <v>4494</v>
      </c>
      <c r="D625" s="5">
        <v>0</v>
      </c>
      <c r="E625" s="5"/>
      <c r="F625" s="5"/>
      <c r="G625" s="10">
        <f t="shared" si="30"/>
        <v>0</v>
      </c>
      <c r="H625" s="10">
        <f t="shared" si="28"/>
        <v>0</v>
      </c>
      <c r="I625" s="5">
        <v>1602</v>
      </c>
      <c r="J625" s="5">
        <v>3693</v>
      </c>
      <c r="K625" s="10">
        <f t="shared" si="29"/>
        <v>0.4337936636880585</v>
      </c>
    </row>
    <row r="626" spans="1:11" x14ac:dyDescent="0.25">
      <c r="A626" t="s">
        <v>1107</v>
      </c>
      <c r="G626" s="10"/>
      <c r="H626" s="10"/>
    </row>
  </sheetData>
  <sortState ref="A3:L626">
    <sortCondition descending="1" ref="D3:D626"/>
  </sortState>
  <mergeCells count="2">
    <mergeCell ref="C1:D1"/>
    <mergeCell ref="E1:F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All BR</vt:lpstr>
      <vt:lpstr>underlying data</vt:lpstr>
      <vt:lpstr>cbsasub_safmr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2015-09-28T20:50:36Z</dcterms:created>
  <dcterms:modified xsi:type="dcterms:W3CDTF">2016-07-22T14:51:56Z</dcterms:modified>
</cp:coreProperties>
</file>